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.sharepoint.com/sites/RelacionesconInversionistas/Shared Documents/General/Archivos Varios IR/Reporting IFS/2025/2Q25/Financial spreadsheet/"/>
    </mc:Choice>
  </mc:AlternateContent>
  <xr:revisionPtr revIDLastSave="262" documentId="13_ncr:1_{E5834AE7-19BE-4AE6-B543-2B0E55998109}" xr6:coauthVersionLast="47" xr6:coauthVersionMax="47" xr10:uidLastSave="{52C6E0FE-A5D1-4294-85B8-524069F674DF}"/>
  <bookViews>
    <workbookView xWindow="-108" yWindow="-108" windowWidth="23256" windowHeight="12576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</sheets>
  <externalReferences>
    <externalReference r:id="rId5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6" i="4" l="1"/>
  <c r="AC56" i="4"/>
  <c r="AB56" i="4"/>
  <c r="AD54" i="4"/>
  <c r="AC54" i="4"/>
  <c r="AB54" i="4"/>
  <c r="AD53" i="4"/>
  <c r="AC53" i="4"/>
  <c r="AB53" i="4"/>
  <c r="AD52" i="4"/>
  <c r="AC52" i="4"/>
  <c r="AB52" i="4"/>
  <c r="AD50" i="4"/>
  <c r="AC50" i="4"/>
  <c r="AB50" i="4"/>
  <c r="AD49" i="4"/>
  <c r="AC49" i="4"/>
  <c r="AB49" i="4"/>
  <c r="AD48" i="4"/>
  <c r="AC48" i="4"/>
  <c r="AB48" i="4"/>
  <c r="AD47" i="4"/>
  <c r="AC47" i="4"/>
  <c r="AB47" i="4"/>
  <c r="AD46" i="4"/>
  <c r="AC46" i="4"/>
  <c r="AB46" i="4"/>
  <c r="AD45" i="4"/>
  <c r="AC45" i="4"/>
  <c r="AB45" i="4"/>
  <c r="AD42" i="4"/>
  <c r="AC42" i="4"/>
  <c r="AB42" i="4"/>
  <c r="AD41" i="4"/>
  <c r="AC41" i="4"/>
  <c r="AB41" i="4"/>
  <c r="AD40" i="4"/>
  <c r="AC40" i="4"/>
  <c r="AB40" i="4"/>
  <c r="AD39" i="4"/>
  <c r="AC39" i="4"/>
  <c r="AB39" i="4"/>
  <c r="AD38" i="4"/>
  <c r="AC38" i="4"/>
  <c r="AB38" i="4"/>
  <c r="AD37" i="4"/>
  <c r="AC37" i="4"/>
  <c r="AB37" i="4"/>
  <c r="AD36" i="4"/>
  <c r="AC36" i="4"/>
  <c r="AB36" i="4"/>
  <c r="AD27" i="4"/>
  <c r="AC27" i="4"/>
  <c r="AB27" i="4"/>
  <c r="AD26" i="4"/>
  <c r="AC26" i="4"/>
  <c r="AB26" i="4"/>
  <c r="AD25" i="4"/>
  <c r="AC25" i="4"/>
  <c r="AB25" i="4"/>
  <c r="AD24" i="4"/>
  <c r="AC24" i="4"/>
  <c r="AB24" i="4"/>
  <c r="AD23" i="4"/>
  <c r="AC23" i="4"/>
  <c r="AB23" i="4"/>
  <c r="AD22" i="4"/>
  <c r="AC22" i="4"/>
  <c r="AB22" i="4"/>
  <c r="AD21" i="4"/>
  <c r="AC21" i="4"/>
  <c r="AB21" i="4"/>
  <c r="AD20" i="4"/>
  <c r="AC20" i="4"/>
  <c r="AB20" i="4"/>
  <c r="AD19" i="4"/>
  <c r="AC19" i="4"/>
  <c r="AB19" i="4"/>
  <c r="AD18" i="4"/>
  <c r="AC18" i="4"/>
  <c r="AB18" i="4"/>
  <c r="AD17" i="4"/>
  <c r="AC17" i="4"/>
  <c r="AB17" i="4"/>
  <c r="AD16" i="4"/>
  <c r="AC16" i="4"/>
  <c r="AB16" i="4"/>
  <c r="AD15" i="4"/>
  <c r="AC15" i="4"/>
  <c r="AB15" i="4"/>
  <c r="AD14" i="4"/>
  <c r="AC14" i="4"/>
  <c r="AB14" i="4"/>
  <c r="AD13" i="4"/>
  <c r="AC13" i="4"/>
  <c r="AB13" i="4"/>
  <c r="AD12" i="4"/>
  <c r="AC12" i="4"/>
  <c r="AB12" i="4"/>
  <c r="AD11" i="4"/>
  <c r="AC11" i="4"/>
  <c r="AB11" i="4"/>
  <c r="AD10" i="4"/>
  <c r="AC10" i="4"/>
  <c r="AB10" i="4"/>
  <c r="AD9" i="4"/>
  <c r="AC9" i="4"/>
  <c r="AB9" i="4"/>
  <c r="AD56" i="3"/>
  <c r="AC56" i="3"/>
  <c r="AB56" i="3"/>
  <c r="AD54" i="3"/>
  <c r="AC54" i="3"/>
  <c r="AB54" i="3"/>
  <c r="AD53" i="3"/>
  <c r="AC53" i="3"/>
  <c r="AB53" i="3"/>
  <c r="AD52" i="3"/>
  <c r="AC52" i="3"/>
  <c r="AB52" i="3"/>
  <c r="AD50" i="3"/>
  <c r="AC50" i="3"/>
  <c r="AB50" i="3"/>
  <c r="AD49" i="3"/>
  <c r="AC49" i="3"/>
  <c r="AB49" i="3"/>
  <c r="AD48" i="3"/>
  <c r="AC48" i="3"/>
  <c r="AB48" i="3"/>
  <c r="AD47" i="3"/>
  <c r="AC47" i="3"/>
  <c r="AB47" i="3"/>
  <c r="AD46" i="3"/>
  <c r="AC46" i="3"/>
  <c r="AB46" i="3"/>
  <c r="AD45" i="3"/>
  <c r="AC45" i="3"/>
  <c r="AB45" i="3"/>
  <c r="AD42" i="3"/>
  <c r="AC42" i="3"/>
  <c r="AB42" i="3"/>
  <c r="AD41" i="3"/>
  <c r="AC41" i="3"/>
  <c r="AB41" i="3"/>
  <c r="AD40" i="3"/>
  <c r="AC40" i="3"/>
  <c r="AB40" i="3"/>
  <c r="AD39" i="3"/>
  <c r="AC39" i="3"/>
  <c r="AB39" i="3"/>
  <c r="AD38" i="3"/>
  <c r="AC38" i="3"/>
  <c r="AB38" i="3"/>
  <c r="AD37" i="3"/>
  <c r="AC37" i="3"/>
  <c r="AB37" i="3"/>
  <c r="AD36" i="3"/>
  <c r="AC36" i="3"/>
  <c r="AB36" i="3"/>
  <c r="AD27" i="3"/>
  <c r="AC27" i="3"/>
  <c r="AB27" i="3"/>
  <c r="AD26" i="3"/>
  <c r="AC26" i="3"/>
  <c r="AB26" i="3"/>
  <c r="AD25" i="3"/>
  <c r="AC25" i="3"/>
  <c r="AB25" i="3"/>
  <c r="AD24" i="3"/>
  <c r="AC24" i="3"/>
  <c r="AB24" i="3"/>
  <c r="AD23" i="3"/>
  <c r="AC23" i="3"/>
  <c r="AB23" i="3"/>
  <c r="AD22" i="3"/>
  <c r="AC22" i="3"/>
  <c r="AB22" i="3"/>
  <c r="AD21" i="3"/>
  <c r="AC21" i="3"/>
  <c r="AB21" i="3"/>
  <c r="AD20" i="3"/>
  <c r="AC20" i="3"/>
  <c r="AB20" i="3"/>
  <c r="AD19" i="3"/>
  <c r="AC19" i="3"/>
  <c r="AB19" i="3"/>
  <c r="AD18" i="3"/>
  <c r="AC18" i="3"/>
  <c r="AB18" i="3"/>
  <c r="AD17" i="3"/>
  <c r="AC17" i="3"/>
  <c r="AB17" i="3"/>
  <c r="AD16" i="3"/>
  <c r="AC16" i="3"/>
  <c r="AB16" i="3"/>
  <c r="AD15" i="3"/>
  <c r="AC15" i="3"/>
  <c r="AB15" i="3"/>
  <c r="AD14" i="3"/>
  <c r="AC14" i="3"/>
  <c r="AB14" i="3"/>
  <c r="AD13" i="3"/>
  <c r="AC13" i="3"/>
  <c r="AB13" i="3"/>
  <c r="AD12" i="3"/>
  <c r="AC12" i="3"/>
  <c r="AB12" i="3"/>
  <c r="AD11" i="3"/>
  <c r="AC11" i="3"/>
  <c r="AB11" i="3"/>
  <c r="AD10" i="3"/>
  <c r="AC10" i="3"/>
  <c r="AB10" i="3"/>
  <c r="AD9" i="3"/>
  <c r="AC9" i="3"/>
  <c r="AB9" i="3"/>
  <c r="AD56" i="2"/>
  <c r="AC56" i="2"/>
  <c r="AB56" i="2"/>
  <c r="AD54" i="2"/>
  <c r="AC54" i="2"/>
  <c r="AB54" i="2"/>
  <c r="AD53" i="2"/>
  <c r="AC53" i="2"/>
  <c r="AB53" i="2"/>
  <c r="AD52" i="2"/>
  <c r="AC52" i="2"/>
  <c r="AB52" i="2"/>
  <c r="AD50" i="2"/>
  <c r="AC50" i="2"/>
  <c r="AB50" i="2"/>
  <c r="AD49" i="2"/>
  <c r="AC49" i="2"/>
  <c r="AB49" i="2"/>
  <c r="AD48" i="2"/>
  <c r="AC48" i="2"/>
  <c r="AB48" i="2"/>
  <c r="AD47" i="2"/>
  <c r="AC47" i="2"/>
  <c r="AB47" i="2"/>
  <c r="AD46" i="2"/>
  <c r="AC46" i="2"/>
  <c r="AB46" i="2"/>
  <c r="AD45" i="2"/>
  <c r="AC45" i="2"/>
  <c r="AB45" i="2"/>
  <c r="AD42" i="2"/>
  <c r="AC42" i="2"/>
  <c r="AB42" i="2"/>
  <c r="AD41" i="2"/>
  <c r="AC41" i="2"/>
  <c r="AB41" i="2"/>
  <c r="AD40" i="2"/>
  <c r="AC40" i="2"/>
  <c r="AB40" i="2"/>
  <c r="AD39" i="2"/>
  <c r="AC39" i="2"/>
  <c r="AB39" i="2"/>
  <c r="AD38" i="2"/>
  <c r="AC38" i="2"/>
  <c r="AB38" i="2"/>
  <c r="AD37" i="2"/>
  <c r="AC37" i="2"/>
  <c r="AB37" i="2"/>
  <c r="AD36" i="2"/>
  <c r="AC36" i="2"/>
  <c r="AB36" i="2"/>
  <c r="AD27" i="2"/>
  <c r="AC27" i="2"/>
  <c r="AB27" i="2"/>
  <c r="AD26" i="2"/>
  <c r="AC26" i="2"/>
  <c r="AB26" i="2"/>
  <c r="AD25" i="2"/>
  <c r="AC25" i="2"/>
  <c r="AB25" i="2"/>
  <c r="AD24" i="2"/>
  <c r="AC24" i="2"/>
  <c r="AB24" i="2"/>
  <c r="AD23" i="2"/>
  <c r="AC23" i="2"/>
  <c r="AB23" i="2"/>
  <c r="AD22" i="2"/>
  <c r="AC22" i="2"/>
  <c r="AB22" i="2"/>
  <c r="AD21" i="2"/>
  <c r="AC21" i="2"/>
  <c r="AB21" i="2"/>
  <c r="AD20" i="2"/>
  <c r="AC20" i="2"/>
  <c r="AB20" i="2"/>
  <c r="AD19" i="2"/>
  <c r="AC19" i="2"/>
  <c r="AB19" i="2"/>
  <c r="AD18" i="2"/>
  <c r="AC18" i="2"/>
  <c r="AB18" i="2"/>
  <c r="AD17" i="2"/>
  <c r="AC17" i="2"/>
  <c r="AB17" i="2"/>
  <c r="AD16" i="2"/>
  <c r="AC16" i="2"/>
  <c r="AB16" i="2"/>
  <c r="AD15" i="2"/>
  <c r="AC15" i="2"/>
  <c r="AB15" i="2"/>
  <c r="AD14" i="2"/>
  <c r="AC14" i="2"/>
  <c r="AB14" i="2"/>
  <c r="AD13" i="2"/>
  <c r="AC13" i="2"/>
  <c r="AB13" i="2"/>
  <c r="AD12" i="2"/>
  <c r="AC12" i="2"/>
  <c r="AB12" i="2"/>
  <c r="AD11" i="2"/>
  <c r="AC11" i="2"/>
  <c r="AB11" i="2"/>
  <c r="AD10" i="2"/>
  <c r="AC10" i="2"/>
  <c r="AB10" i="2"/>
  <c r="AD9" i="2"/>
  <c r="AC9" i="2"/>
  <c r="AB9" i="2"/>
  <c r="AD56" i="1"/>
  <c r="AC56" i="1"/>
  <c r="AB56" i="1"/>
  <c r="AD54" i="1"/>
  <c r="AC54" i="1"/>
  <c r="AB54" i="1"/>
  <c r="AD53" i="1"/>
  <c r="AC53" i="1"/>
  <c r="AB53" i="1"/>
  <c r="AD52" i="1"/>
  <c r="AC52" i="1"/>
  <c r="AB52" i="1"/>
  <c r="AD50" i="1"/>
  <c r="AC50" i="1"/>
  <c r="AB50" i="1"/>
  <c r="AD49" i="1"/>
  <c r="AC49" i="1"/>
  <c r="AB49" i="1"/>
  <c r="AD48" i="1"/>
  <c r="AC48" i="1"/>
  <c r="AB48" i="1"/>
  <c r="AD47" i="1"/>
  <c r="AC47" i="1"/>
  <c r="AB47" i="1"/>
  <c r="AD46" i="1"/>
  <c r="AC46" i="1"/>
  <c r="AB46" i="1"/>
  <c r="AD45" i="1"/>
  <c r="AC45" i="1"/>
  <c r="AB45" i="1"/>
  <c r="AD42" i="1"/>
  <c r="AC42" i="1"/>
  <c r="AB42" i="1"/>
  <c r="AD41" i="1"/>
  <c r="AC41" i="1"/>
  <c r="AB41" i="1"/>
  <c r="AD40" i="1"/>
  <c r="AC40" i="1"/>
  <c r="AB40" i="1"/>
  <c r="AD39" i="1"/>
  <c r="AC39" i="1"/>
  <c r="AB39" i="1"/>
  <c r="AD38" i="1"/>
  <c r="AC38" i="1"/>
  <c r="AB38" i="1"/>
  <c r="AD37" i="1"/>
  <c r="AC37" i="1"/>
  <c r="AB37" i="1"/>
  <c r="AD36" i="1"/>
  <c r="AC36" i="1"/>
  <c r="AB36" i="1"/>
  <c r="AD27" i="1"/>
  <c r="AC27" i="1"/>
  <c r="AB27" i="1"/>
  <c r="AD26" i="1"/>
  <c r="AC26" i="1"/>
  <c r="AB26" i="1"/>
  <c r="AD25" i="1"/>
  <c r="AC25" i="1"/>
  <c r="AB25" i="1"/>
  <c r="AD24" i="1"/>
  <c r="AC24" i="1"/>
  <c r="AB24" i="1"/>
  <c r="AD23" i="1"/>
  <c r="AC23" i="1"/>
  <c r="AB23" i="1"/>
  <c r="AD22" i="1"/>
  <c r="AC22" i="1"/>
  <c r="AB22" i="1"/>
  <c r="AD21" i="1"/>
  <c r="AC21" i="1"/>
  <c r="AB21" i="1"/>
  <c r="AD20" i="1"/>
  <c r="AC20" i="1"/>
  <c r="AB20" i="1"/>
  <c r="AD19" i="1"/>
  <c r="AC19" i="1"/>
  <c r="AB19" i="1"/>
  <c r="AD18" i="1"/>
  <c r="AC18" i="1"/>
  <c r="AB18" i="1"/>
  <c r="AD17" i="1"/>
  <c r="AC17" i="1"/>
  <c r="AB17" i="1"/>
  <c r="AD16" i="1"/>
  <c r="AC16" i="1"/>
  <c r="AB16" i="1"/>
  <c r="AD15" i="1"/>
  <c r="AC15" i="1"/>
  <c r="AB15" i="1"/>
  <c r="AD14" i="1"/>
  <c r="AC14" i="1"/>
  <c r="AB14" i="1"/>
  <c r="AD13" i="1"/>
  <c r="AC13" i="1"/>
  <c r="AB13" i="1"/>
  <c r="AD12" i="1"/>
  <c r="AC12" i="1"/>
  <c r="AB12" i="1"/>
  <c r="AD11" i="1"/>
  <c r="AC11" i="1"/>
  <c r="AB11" i="1"/>
  <c r="AD10" i="1"/>
  <c r="AC10" i="1"/>
  <c r="AB10" i="1"/>
  <c r="AD9" i="1"/>
  <c r="AC9" i="1"/>
  <c r="AB9" i="1"/>
</calcChain>
</file>

<file path=xl/sharedStrings.xml><?xml version="1.0" encoding="utf-8"?>
<sst xmlns="http://schemas.openxmlformats.org/spreadsheetml/2006/main" count="412" uniqueCount="108">
  <si>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</si>
  <si>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</si>
  <si>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</si>
  <si>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</si>
  <si>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</si>
  <si>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</si>
  <si>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</si>
  <si>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</si>
  <si>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</si>
  <si>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</si>
  <si>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</si>
  <si>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</si>
  <si>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</si>
  <si>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</si>
  <si>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</si>
  <si>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</si>
  <si>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</si>
  <si>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</si>
  <si>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</si>
  <si>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</si>
  <si>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</si>
  <si>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</si>
  <si>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</si>
  <si>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</si>
  <si>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</si>
  <si>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</si>
  <si>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</si>
  <si>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</si>
  <si>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</si>
  <si>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</si>
  <si>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</si>
  <si>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</si>
  <si>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</si>
  <si>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</si>
  <si>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</si>
  <si>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</si>
  <si>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</si>
  <si>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</si>
  <si>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</si>
  <si>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</si>
  <si>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</si>
  <si>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</si>
  <si>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</si>
  <si>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</si>
  <si>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</si>
  <si>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</si>
  <si>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</si>
  <si>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</si>
  <si>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</si>
  <si>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</si>
  <si>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</si>
  <si>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</si>
  <si>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</si>
  <si>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</si>
  <si>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</si>
  <si>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</si>
  <si>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</si>
  <si>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</si>
  <si>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</si>
  <si>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</si>
  <si>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</si>
  <si>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</si>
  <si>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</si>
  <si>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</si>
  <si>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</si>
  <si>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</si>
  <si>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</si>
  <si>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</si>
  <si>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</si>
  <si>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</si>
  <si>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</si>
  <si>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</si>
  <si>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</si>
  <si>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</si>
  <si>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</si>
  <si>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</si>
  <si>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</si>
  <si>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</si>
  <si>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</si>
  <si>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</si>
  <si>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</si>
  <si>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</si>
  <si>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</si>
  <si>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</si>
  <si>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</si>
  <si>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4Q22</t>
  </si>
  <si>
    <t>12.31.22</t>
  </si>
  <si>
    <t>1Q23</t>
  </si>
  <si>
    <t>03.31.23</t>
  </si>
  <si>
    <t>Insurance Results</t>
  </si>
  <si>
    <t>2Q23</t>
  </si>
  <si>
    <t>06.30.23</t>
  </si>
  <si>
    <t>3Q23</t>
  </si>
  <si>
    <t>09.30.23</t>
  </si>
  <si>
    <t>12.31.23</t>
  </si>
  <si>
    <t>4Q23</t>
  </si>
  <si>
    <t>1Q24</t>
  </si>
  <si>
    <t>03.31.24</t>
  </si>
  <si>
    <t>2Q24</t>
  </si>
  <si>
    <t>06.30.24</t>
  </si>
  <si>
    <t>3Q24</t>
  </si>
  <si>
    <t>09.30.24</t>
  </si>
  <si>
    <t>4Q24</t>
  </si>
  <si>
    <t>12.31.24</t>
  </si>
  <si>
    <t>1Q25</t>
  </si>
  <si>
    <t>03.31.25</t>
  </si>
  <si>
    <t>2Q25</t>
  </si>
  <si>
    <t>06.30.25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</si>
</sst>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2" borderId="0" xfId="1" applyFont="1" applyFill="1" applyAlignment="1">
      <alignment horizontal="center"/>
    </xf>
  </cellXfs>
  <cellStyles count="5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0</xdr:row>
      <xdr:rowOff>84667</xdr:rowOff>
    </xdr:from>
    <xdr:to>
      <xdr:col>1</xdr:col>
      <xdr:colOff>3014727</xdr:colOff>
      <xdr:row>3</xdr:row>
      <xdr:rowOff>45783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A61E11-77B7-99F6-13AA-655E8347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84667"/>
          <a:ext cx="3042948" cy="469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erbankpe.sharepoint.com/sites/RelacionesconInversionistas/Shared%20Documents/General/Archivos%20Varios%20IR/Reporting%20IFS/2025/2Q25/Informaci&#243;n%20contable/Serie%20Hist&#243;rica%20por%20segmentos.xlsm" TargetMode="External"/><Relationship Id="rId1" Type="http://schemas.openxmlformats.org/officeDocument/2006/relationships/externalLinkPath" Target="/sites/RelacionesconInversionistas/Shared%20Documents/General/Archivos%20Varios%20IR/Reporting%20IFS/2025/2Q25/Informaci&#243;n%20contable/Serie%20Hist&#243;rica%20por%20segment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>
        <row r="15">
          <cell r="AA15">
            <v>12965.02209768104</v>
          </cell>
          <cell r="AB15">
            <v>10313.347712905959</v>
          </cell>
          <cell r="AC15">
            <v>14613.6891190228</v>
          </cell>
        </row>
        <row r="19">
          <cell r="AA19">
            <v>396.21518698</v>
          </cell>
          <cell r="AB19">
            <v>100.04660055000001</v>
          </cell>
          <cell r="AC19">
            <v>50</v>
          </cell>
        </row>
        <row r="25">
          <cell r="AA25">
            <v>26515.899576510779</v>
          </cell>
          <cell r="AB25">
            <v>27760.596535054869</v>
          </cell>
          <cell r="AC25">
            <v>26686.409365468084</v>
          </cell>
        </row>
        <row r="28">
          <cell r="AA28">
            <v>48218.151747443902</v>
          </cell>
          <cell r="AB28">
            <v>50069.252823373696</v>
          </cell>
          <cell r="AC28">
            <v>50110.568150379302</v>
          </cell>
        </row>
        <row r="29">
          <cell r="AA29">
            <v>-2222.70790029401</v>
          </cell>
          <cell r="AB29">
            <v>-2003.57405509813</v>
          </cell>
          <cell r="AC29">
            <v>-1825.1524079281</v>
          </cell>
        </row>
        <row r="34">
          <cell r="AA34">
            <v>1353.5842270000001</v>
          </cell>
          <cell r="AB34">
            <v>1351.1825640400002</v>
          </cell>
          <cell r="AC34">
            <v>1329.65029574</v>
          </cell>
        </row>
        <row r="35">
          <cell r="AA35">
            <v>825.92939693077506</v>
          </cell>
          <cell r="AB35">
            <v>843.49071553078898</v>
          </cell>
          <cell r="AC35">
            <v>818.75169528919605</v>
          </cell>
        </row>
        <row r="36">
          <cell r="AA36">
            <v>19.193684399999999</v>
          </cell>
          <cell r="AB36">
            <v>4.6080195000000002</v>
          </cell>
          <cell r="AC36">
            <v>15.14376161</v>
          </cell>
        </row>
        <row r="37">
          <cell r="AA37">
            <v>23.301394333950498</v>
          </cell>
          <cell r="AB37">
            <v>20.040022569863201</v>
          </cell>
          <cell r="AC37">
            <v>23.089027688914403</v>
          </cell>
        </row>
        <row r="38">
          <cell r="AA38">
            <v>2665.6801181671603</v>
          </cell>
          <cell r="AB38">
            <v>3834.5693299055401</v>
          </cell>
          <cell r="AC38">
            <v>2050.2746816451699</v>
          </cell>
        </row>
        <row r="39">
          <cell r="AA39">
            <v>1663.30569554058</v>
          </cell>
          <cell r="AB39">
            <v>1651.0211158390102</v>
          </cell>
          <cell r="AC39">
            <v>1640.9682627265399</v>
          </cell>
        </row>
        <row r="40">
          <cell r="AA40">
            <v>27.838916000000001</v>
          </cell>
          <cell r="AB40">
            <v>24.775435000000002</v>
          </cell>
          <cell r="AC40">
            <v>22.300044000000003</v>
          </cell>
        </row>
        <row r="41">
          <cell r="AA41">
            <v>14.546569010426099</v>
          </cell>
          <cell r="AB41">
            <v>17.032613294292101</v>
          </cell>
          <cell r="AC41">
            <v>21.464442217347099</v>
          </cell>
        </row>
        <row r="42">
          <cell r="AA42">
            <v>92465.960709704596</v>
          </cell>
          <cell r="AB42">
            <v>93986.38943246589</v>
          </cell>
          <cell r="AC42">
            <v>95557.156437859259</v>
          </cell>
        </row>
        <row r="61">
          <cell r="AA61">
            <v>51099.618000513707</v>
          </cell>
          <cell r="AB61">
            <v>51526.388225589901</v>
          </cell>
          <cell r="AC61">
            <v>54131.352651301197</v>
          </cell>
        </row>
        <row r="64">
          <cell r="AA64">
            <v>754.67840432000003</v>
          </cell>
          <cell r="AB64">
            <v>566.28086841000004</v>
          </cell>
          <cell r="AC64">
            <v>821.11630400000001</v>
          </cell>
        </row>
        <row r="65">
          <cell r="AA65">
            <v>8812.0576492356395</v>
          </cell>
          <cell r="AB65">
            <v>8545.5152525676403</v>
          </cell>
          <cell r="AC65">
            <v>7500.8851451525907</v>
          </cell>
        </row>
        <row r="66">
          <cell r="AA66">
            <v>5560.0076344899999</v>
          </cell>
          <cell r="AB66">
            <v>5789.6578680700004</v>
          </cell>
          <cell r="AC66">
            <v>5859.0187996200002</v>
          </cell>
        </row>
        <row r="67">
          <cell r="AA67">
            <v>19.193684399999999</v>
          </cell>
          <cell r="AB67">
            <v>4.6080195000000002</v>
          </cell>
          <cell r="AC67">
            <v>15.14376161</v>
          </cell>
        </row>
        <row r="68">
          <cell r="AA68">
            <v>11857.703807</v>
          </cell>
          <cell r="AB68">
            <v>12080.906459490003</v>
          </cell>
          <cell r="AC68">
            <v>12872.70121472</v>
          </cell>
        </row>
        <row r="71">
          <cell r="AA71">
            <v>3957.26931790241</v>
          </cell>
          <cell r="AB71">
            <v>5151.1991730264799</v>
          </cell>
          <cell r="AC71">
            <v>3722.10517301544</v>
          </cell>
        </row>
        <row r="72">
          <cell r="AA72">
            <v>99.853873070000006</v>
          </cell>
          <cell r="AB72">
            <v>116.35641564000001</v>
          </cell>
          <cell r="AC72">
            <v>118.63944246999999</v>
          </cell>
        </row>
        <row r="73">
          <cell r="AA73">
            <v>82160.382370931751</v>
          </cell>
          <cell r="AB73">
            <v>83780.912282294041</v>
          </cell>
          <cell r="AC73">
            <v>85040.962491889266</v>
          </cell>
        </row>
        <row r="85">
          <cell r="AA85">
            <v>10249.236004420009</v>
          </cell>
          <cell r="AB85">
            <v>10147.573128960008</v>
          </cell>
          <cell r="AC85">
            <v>10455.562601779999</v>
          </cell>
        </row>
        <row r="89">
          <cell r="AA89">
            <v>56.342332243628604</v>
          </cell>
          <cell r="AB89">
            <v>57.904013264427697</v>
          </cell>
          <cell r="AC89">
            <v>60.631346097143705</v>
          </cell>
        </row>
        <row r="91">
          <cell r="AA91">
            <v>10305.578336663637</v>
          </cell>
          <cell r="AB91">
            <v>10205.477142224436</v>
          </cell>
          <cell r="AC91">
            <v>10516.193947877142</v>
          </cell>
        </row>
        <row r="95">
          <cell r="AA95">
            <v>92465.960707595383</v>
          </cell>
          <cell r="AB95">
            <v>93986.389424518478</v>
          </cell>
          <cell r="AC95">
            <v>95557.156439766404</v>
          </cell>
        </row>
        <row r="117">
          <cell r="AA117">
            <v>1800.18317549313</v>
          </cell>
          <cell r="AB117">
            <v>3537.30868074819</v>
          </cell>
          <cell r="AC117">
            <v>5302.9253850840796</v>
          </cell>
        </row>
        <row r="118">
          <cell r="AA118">
            <v>-667.03053241931002</v>
          </cell>
          <cell r="AB118">
            <v>-1290.3221588184701</v>
          </cell>
          <cell r="AC118">
            <v>-1904.8597787009601</v>
          </cell>
        </row>
        <row r="119">
          <cell r="AA119">
            <v>1133.1526430738199</v>
          </cell>
          <cell r="AB119">
            <v>2246.9865219297199</v>
          </cell>
          <cell r="AC119">
            <v>3398.0656063831193</v>
          </cell>
        </row>
        <row r="123">
          <cell r="AA123">
            <v>-38.748223017480399</v>
          </cell>
          <cell r="AB123">
            <v>-33.9367823367554</v>
          </cell>
          <cell r="AC123">
            <v>-42.944538174424999</v>
          </cell>
        </row>
        <row r="124">
          <cell r="AA124">
            <v>-548.9410440316791</v>
          </cell>
          <cell r="AB124">
            <v>-1023.25347657413</v>
          </cell>
          <cell r="AC124">
            <v>-1400.45913012353</v>
          </cell>
        </row>
        <row r="125">
          <cell r="AA125">
            <v>545.46337602466042</v>
          </cell>
          <cell r="AB125">
            <v>1189.7962630188345</v>
          </cell>
          <cell r="AC125">
            <v>1954.6619380851644</v>
          </cell>
        </row>
        <row r="130">
          <cell r="AA130">
            <v>268.25710790689703</v>
          </cell>
          <cell r="AB130">
            <v>547.96373569404409</v>
          </cell>
          <cell r="AC130">
            <v>843.02362137315595</v>
          </cell>
        </row>
        <row r="141">
          <cell r="AA141">
            <v>147.73136561816986</v>
          </cell>
          <cell r="AB141">
            <v>323.97282731155099</v>
          </cell>
          <cell r="AC141">
            <v>508.33657274019146</v>
          </cell>
        </row>
        <row r="149">
          <cell r="AA149">
            <v>1.3999999998759399E-7</v>
          </cell>
          <cell r="AB149">
            <v>1.3999999998759399E-7</v>
          </cell>
          <cell r="AC149">
            <v>1.3999999998759399E-7</v>
          </cell>
        </row>
        <row r="150">
          <cell r="AA150">
            <v>1.9999999999999999E-6</v>
          </cell>
          <cell r="AB150">
            <v>1.9999999999999999E-6</v>
          </cell>
          <cell r="AC150">
            <v>1.9999999999999999E-6</v>
          </cell>
        </row>
        <row r="151">
          <cell r="AA151">
            <v>0</v>
          </cell>
          <cell r="AB151">
            <v>0</v>
          </cell>
          <cell r="AC151">
            <v>0</v>
          </cell>
        </row>
        <row r="152">
          <cell r="AA152">
            <v>9.9999999999999995E-7</v>
          </cell>
          <cell r="AB152">
            <v>9.9999999999999995E-7</v>
          </cell>
          <cell r="AC152">
            <v>9.9999999999999995E-7</v>
          </cell>
        </row>
        <row r="153">
          <cell r="AA153">
            <v>3.1399999999875905E-6</v>
          </cell>
          <cell r="AB153">
            <v>3.1399999999875905E-6</v>
          </cell>
          <cell r="AC153">
            <v>3.1399999999875905E-6</v>
          </cell>
        </row>
        <row r="162">
          <cell r="AA162">
            <v>-83.329873600000013</v>
          </cell>
          <cell r="AB162">
            <v>-101.49121423</v>
          </cell>
          <cell r="AC162">
            <v>-139.53538882000001</v>
          </cell>
        </row>
        <row r="173">
          <cell r="AA173">
            <v>-690.34262843879765</v>
          </cell>
          <cell r="AB173">
            <v>-1409.330439247824</v>
          </cell>
          <cell r="AC173">
            <v>-2153.038677008683</v>
          </cell>
        </row>
        <row r="177">
          <cell r="AA177">
            <v>187.77935065092962</v>
          </cell>
          <cell r="AB177">
            <v>550.91117568660547</v>
          </cell>
          <cell r="AC177">
            <v>1013.4480695098289</v>
          </cell>
        </row>
        <row r="181">
          <cell r="AA181">
            <v>-4.9277432912890697</v>
          </cell>
          <cell r="AB181">
            <v>-30.6166721971566</v>
          </cell>
          <cell r="AC181">
            <v>-8.8093074910681892</v>
          </cell>
        </row>
        <row r="182">
          <cell r="AA182">
            <v>-41.7181785112952</v>
          </cell>
          <cell r="AB182">
            <v>-92.971289227428798</v>
          </cell>
          <cell r="AC182">
            <v>-187.27328512437401</v>
          </cell>
        </row>
        <row r="184">
          <cell r="AA184">
            <v>141.13342884834535</v>
          </cell>
          <cell r="AB184">
            <v>427.32321426202009</v>
          </cell>
          <cell r="AC184">
            <v>817.36547689438669</v>
          </cell>
        </row>
        <row r="189">
          <cell r="AA189">
            <v>140.1586784289639</v>
          </cell>
          <cell r="AB189">
            <v>424.66556563165409</v>
          </cell>
          <cell r="AC189">
            <v>812.52876092642396</v>
          </cell>
        </row>
      </sheetData>
      <sheetData sheetId="8">
        <row r="15">
          <cell r="AA15">
            <v>11803.821354998281</v>
          </cell>
          <cell r="AB15">
            <v>9274.1447873977595</v>
          </cell>
          <cell r="AC15">
            <v>13295.465585152489</v>
          </cell>
        </row>
        <row r="19">
          <cell r="AA19">
            <v>396.21518698</v>
          </cell>
          <cell r="AB19">
            <v>100.04660055000001</v>
          </cell>
          <cell r="AC19">
            <v>50</v>
          </cell>
        </row>
        <row r="25">
          <cell r="AA25">
            <v>11892.0010164</v>
          </cell>
          <cell r="AB25">
            <v>12379.094301512341</v>
          </cell>
          <cell r="AC25">
            <v>11048.61332456234</v>
          </cell>
        </row>
        <row r="28">
          <cell r="AA28">
            <v>46702.866137150602</v>
          </cell>
          <cell r="AB28">
            <v>48520.045802958899</v>
          </cell>
          <cell r="AC28">
            <v>48564.750664022496</v>
          </cell>
        </row>
        <row r="29">
          <cell r="AA29">
            <v>-2222.4239089692501</v>
          </cell>
          <cell r="AB29">
            <v>-2002.97137872805</v>
          </cell>
          <cell r="AC29">
            <v>-1824.95949694</v>
          </cell>
        </row>
        <row r="34">
          <cell r="AA34">
            <v>0</v>
          </cell>
          <cell r="AB34">
            <v>0</v>
          </cell>
          <cell r="AC34">
            <v>0</v>
          </cell>
        </row>
        <row r="35">
          <cell r="AA35">
            <v>584.42962197993609</v>
          </cell>
          <cell r="AB35">
            <v>605.60759194801005</v>
          </cell>
          <cell r="AC35">
            <v>591.19079039752603</v>
          </cell>
        </row>
        <row r="36">
          <cell r="AA36">
            <v>19.193684399999999</v>
          </cell>
          <cell r="AB36">
            <v>4.6080195000000002</v>
          </cell>
          <cell r="AC36">
            <v>15.14376161</v>
          </cell>
        </row>
        <row r="37">
          <cell r="AA37">
            <v>143.30960581249201</v>
          </cell>
          <cell r="AB37">
            <v>140.524956364226</v>
          </cell>
          <cell r="AC37">
            <v>143.519502623092</v>
          </cell>
        </row>
        <row r="38">
          <cell r="AA38">
            <v>1278.65353438891</v>
          </cell>
          <cell r="AB38">
            <v>2704.2577489213904</v>
          </cell>
          <cell r="AC38">
            <v>1377.5816132621701</v>
          </cell>
        </row>
        <row r="39">
          <cell r="AA39">
            <v>585.93354362192599</v>
          </cell>
          <cell r="AB39">
            <v>583.63346856055591</v>
          </cell>
          <cell r="AC39">
            <v>582.25524078203205</v>
          </cell>
        </row>
        <row r="40">
          <cell r="AA40">
            <v>0</v>
          </cell>
          <cell r="AB40">
            <v>0</v>
          </cell>
          <cell r="AC40">
            <v>0</v>
          </cell>
        </row>
        <row r="41">
          <cell r="AA41">
            <v>3.22450425963849E-4</v>
          </cell>
          <cell r="AB41">
            <v>2.0208544291943301E-2</v>
          </cell>
          <cell r="AC41">
            <v>0.27198841734694701</v>
          </cell>
        </row>
        <row r="42">
          <cell r="AA42">
            <v>71184.000099213328</v>
          </cell>
          <cell r="AB42">
            <v>72309.01210752943</v>
          </cell>
          <cell r="AC42">
            <v>73843.832973889483</v>
          </cell>
        </row>
        <row r="61">
          <cell r="AA61">
            <v>48090.351150967399</v>
          </cell>
          <cell r="AB61">
            <v>48472.879192531604</v>
          </cell>
          <cell r="AC61">
            <v>51354.607755673103</v>
          </cell>
        </row>
        <row r="64">
          <cell r="AA64">
            <v>754.67840432000003</v>
          </cell>
          <cell r="AB64">
            <v>566.28086841000004</v>
          </cell>
          <cell r="AC64">
            <v>821.11630400000001</v>
          </cell>
        </row>
        <row r="65">
          <cell r="AA65">
            <v>8366.0990518100007</v>
          </cell>
          <cell r="AB65">
            <v>8079.5751379200001</v>
          </cell>
          <cell r="AC65">
            <v>7076.72017271</v>
          </cell>
        </row>
        <row r="66">
          <cell r="AA66">
            <v>4249.1290129300005</v>
          </cell>
          <cell r="AB66">
            <v>4392.6517921700006</v>
          </cell>
          <cell r="AC66">
            <v>4493.8317974900001</v>
          </cell>
        </row>
        <row r="67">
          <cell r="AA67">
            <v>19.193684399999999</v>
          </cell>
          <cell r="AB67">
            <v>4.6080195000000002</v>
          </cell>
          <cell r="AC67">
            <v>15.14376161</v>
          </cell>
        </row>
        <row r="68">
          <cell r="AA68">
            <v>0</v>
          </cell>
          <cell r="AB68">
            <v>0</v>
          </cell>
          <cell r="AC68">
            <v>0</v>
          </cell>
        </row>
        <row r="71">
          <cell r="AA71">
            <v>1882.7920342338</v>
          </cell>
          <cell r="AB71">
            <v>2679.9879613953804</v>
          </cell>
          <cell r="AC71">
            <v>1508.60851910269</v>
          </cell>
        </row>
        <row r="72">
          <cell r="AA72">
            <v>26.56268077</v>
          </cell>
          <cell r="AB72">
            <v>43.410140570000003</v>
          </cell>
          <cell r="AC72">
            <v>50.369505910000001</v>
          </cell>
        </row>
        <row r="73">
          <cell r="AA73">
            <v>63388.806019431242</v>
          </cell>
          <cell r="AB73">
            <v>64239.393112496997</v>
          </cell>
          <cell r="AC73">
            <v>65320.397816495773</v>
          </cell>
        </row>
        <row r="85">
          <cell r="AA85">
            <v>7795.1940789849668</v>
          </cell>
          <cell r="AB85">
            <v>8069.618993926877</v>
          </cell>
          <cell r="AC85">
            <v>8523.4351593525189</v>
          </cell>
        </row>
        <row r="89">
          <cell r="AA89">
            <v>0</v>
          </cell>
          <cell r="AB89">
            <v>0</v>
          </cell>
          <cell r="AC89">
            <v>0</v>
          </cell>
        </row>
        <row r="91">
          <cell r="AA91">
            <v>7795.1940789849668</v>
          </cell>
          <cell r="AB91">
            <v>8069.618993926877</v>
          </cell>
          <cell r="AC91">
            <v>8523.4351593525189</v>
          </cell>
        </row>
        <row r="95">
          <cell r="AA95">
            <v>71184.000098416203</v>
          </cell>
          <cell r="AB95">
            <v>72309.012106423877</v>
          </cell>
          <cell r="AC95">
            <v>73843.832975848287</v>
          </cell>
        </row>
        <row r="117">
          <cell r="AA117">
            <v>1510.3854553436199</v>
          </cell>
          <cell r="AB117">
            <v>2994.77439608963</v>
          </cell>
          <cell r="AC117">
            <v>4500.6167590968707</v>
          </cell>
        </row>
        <row r="118">
          <cell r="AA118">
            <v>-596.16950608889999</v>
          </cell>
          <cell r="AB118">
            <v>-1155.59507060806</v>
          </cell>
          <cell r="AC118">
            <v>-1705.30504299218</v>
          </cell>
        </row>
        <row r="119">
          <cell r="AA119">
            <v>914.21594925471993</v>
          </cell>
          <cell r="AB119">
            <v>1839.17932548157</v>
          </cell>
          <cell r="AC119">
            <v>2795.3117161046907</v>
          </cell>
        </row>
        <row r="123">
          <cell r="AA123">
            <v>-2.6625485950382201E-2</v>
          </cell>
          <cell r="AB123">
            <v>-1.0607051041753501</v>
          </cell>
          <cell r="AC123">
            <v>-1.0026532699150501</v>
          </cell>
        </row>
        <row r="124">
          <cell r="AA124">
            <v>-548.78539516596902</v>
          </cell>
          <cell r="AB124">
            <v>-1022.7947418485201</v>
          </cell>
          <cell r="AC124">
            <v>-1400.1757908740401</v>
          </cell>
        </row>
        <row r="125">
          <cell r="AA125">
            <v>365.40392860280053</v>
          </cell>
          <cell r="AB125">
            <v>815.32387852887462</v>
          </cell>
          <cell r="AC125">
            <v>1394.1332719607356</v>
          </cell>
        </row>
        <row r="130">
          <cell r="AA130">
            <v>175.840924256248</v>
          </cell>
          <cell r="AB130">
            <v>370.93235819305801</v>
          </cell>
          <cell r="AC130">
            <v>581.23320506926302</v>
          </cell>
        </row>
        <row r="141">
          <cell r="AA141">
            <v>118.56512689478738</v>
          </cell>
          <cell r="AB141">
            <v>247.10058427847991</v>
          </cell>
          <cell r="AC141">
            <v>374.28670642639236</v>
          </cell>
        </row>
        <row r="149">
          <cell r="AA149">
            <v>0</v>
          </cell>
          <cell r="AB149">
            <v>0</v>
          </cell>
          <cell r="AC149">
            <v>0</v>
          </cell>
        </row>
        <row r="150">
          <cell r="AA150">
            <v>0</v>
          </cell>
          <cell r="AB150">
            <v>0</v>
          </cell>
          <cell r="AC150">
            <v>0</v>
          </cell>
        </row>
        <row r="151">
          <cell r="AA151">
            <v>0</v>
          </cell>
          <cell r="AB151">
            <v>0</v>
          </cell>
          <cell r="AC151">
            <v>0</v>
          </cell>
        </row>
        <row r="152">
          <cell r="AA152">
            <v>0</v>
          </cell>
          <cell r="AB152">
            <v>0</v>
          </cell>
          <cell r="AC152">
            <v>0</v>
          </cell>
        </row>
        <row r="153">
          <cell r="AA153">
            <v>0</v>
          </cell>
          <cell r="AB153">
            <v>0</v>
          </cell>
          <cell r="AC153">
            <v>0</v>
          </cell>
        </row>
        <row r="162">
          <cell r="AA162">
            <v>0</v>
          </cell>
          <cell r="AB162">
            <v>0</v>
          </cell>
          <cell r="AC162">
            <v>0</v>
          </cell>
        </row>
        <row r="173">
          <cell r="AA173">
            <v>-487.59429567730558</v>
          </cell>
          <cell r="AB173">
            <v>-1002.3064595726302</v>
          </cell>
          <cell r="AC173">
            <v>-1528.187771848844</v>
          </cell>
        </row>
        <row r="177">
          <cell r="AA177">
            <v>172.21568407653035</v>
          </cell>
          <cell r="AB177">
            <v>431.05036142778238</v>
          </cell>
          <cell r="AC177">
            <v>821.46541160754714</v>
          </cell>
        </row>
        <row r="181">
          <cell r="AA181">
            <v>-2.4428058719610699</v>
          </cell>
          <cell r="AB181">
            <v>0.86431925542124399</v>
          </cell>
          <cell r="AC181">
            <v>-8.5864246874102097</v>
          </cell>
        </row>
        <row r="182">
          <cell r="AA182">
            <v>-29.291188631295203</v>
          </cell>
          <cell r="AB182">
            <v>-70.871231197428799</v>
          </cell>
          <cell r="AC182">
            <v>-153.141610324374</v>
          </cell>
        </row>
        <row r="184">
          <cell r="AA184">
            <v>140.48168957327408</v>
          </cell>
          <cell r="AB184">
            <v>361.04344948577483</v>
          </cell>
          <cell r="AC184">
            <v>659.73737659576295</v>
          </cell>
        </row>
        <row r="189">
          <cell r="AA189">
            <v>140.48168957327408</v>
          </cell>
          <cell r="AB189">
            <v>361.04344948577483</v>
          </cell>
          <cell r="AC189">
            <v>659.73737659576295</v>
          </cell>
        </row>
      </sheetData>
      <sheetData sheetId="9">
        <row r="15">
          <cell r="AA15">
            <v>539.404357</v>
          </cell>
          <cell r="AB15">
            <v>403.51273823486304</v>
          </cell>
          <cell r="AC15">
            <v>437.56449006999992</v>
          </cell>
        </row>
        <row r="19">
          <cell r="AA19">
            <v>0</v>
          </cell>
          <cell r="AB19">
            <v>0</v>
          </cell>
          <cell r="AC19">
            <v>0</v>
          </cell>
        </row>
        <row r="25">
          <cell r="AA25">
            <v>12415.048123</v>
          </cell>
          <cell r="AB25">
            <v>13122.875189420001</v>
          </cell>
          <cell r="AC25">
            <v>13566.1620802</v>
          </cell>
        </row>
        <row r="28">
          <cell r="AA28">
            <v>0</v>
          </cell>
          <cell r="AB28">
            <v>0</v>
          </cell>
          <cell r="AC28">
            <v>0</v>
          </cell>
        </row>
        <row r="29">
          <cell r="AA29">
            <v>0</v>
          </cell>
          <cell r="AB29">
            <v>0</v>
          </cell>
          <cell r="AC29">
            <v>0</v>
          </cell>
        </row>
        <row r="34">
          <cell r="AA34">
            <v>1353.5842270000001</v>
          </cell>
          <cell r="AB34">
            <v>1351.1825640400002</v>
          </cell>
          <cell r="AC34">
            <v>1329.65029574</v>
          </cell>
        </row>
        <row r="35">
          <cell r="AA35">
            <v>25.460481999999999</v>
          </cell>
          <cell r="AB35">
            <v>25.558534100000003</v>
          </cell>
          <cell r="AC35">
            <v>25.812050810000002</v>
          </cell>
        </row>
        <row r="36">
          <cell r="AA36">
            <v>0</v>
          </cell>
          <cell r="AB36">
            <v>0</v>
          </cell>
          <cell r="AC36">
            <v>0</v>
          </cell>
        </row>
        <row r="37">
          <cell r="AA37">
            <v>4.12414360612631E-3</v>
          </cell>
          <cell r="AB37">
            <v>4.1263457877934E-3</v>
          </cell>
          <cell r="AC37">
            <v>4.1238654579222201E-3</v>
          </cell>
        </row>
        <row r="38">
          <cell r="AA38">
            <v>287.72282898458599</v>
          </cell>
          <cell r="AB38">
            <v>275.08279464718697</v>
          </cell>
          <cell r="AC38">
            <v>245.57594477494399</v>
          </cell>
        </row>
        <row r="39">
          <cell r="AA39">
            <v>567.19471362208003</v>
          </cell>
          <cell r="AB39">
            <v>562.18200902971103</v>
          </cell>
          <cell r="AC39">
            <v>557.63201141666707</v>
          </cell>
        </row>
        <row r="40">
          <cell r="AA40">
            <v>27.838916000000001</v>
          </cell>
          <cell r="AB40">
            <v>24.775435000000002</v>
          </cell>
          <cell r="AC40">
            <v>22.300044000000003</v>
          </cell>
        </row>
        <row r="41">
          <cell r="AA41">
            <v>0</v>
          </cell>
          <cell r="AB41">
            <v>0</v>
          </cell>
          <cell r="AC41">
            <v>0</v>
          </cell>
        </row>
        <row r="42">
          <cell r="AA42">
            <v>15216.257771750272</v>
          </cell>
          <cell r="AB42">
            <v>15765.173390817552</v>
          </cell>
          <cell r="AC42">
            <v>16184.701040877067</v>
          </cell>
        </row>
        <row r="61">
          <cell r="AA61">
            <v>0</v>
          </cell>
          <cell r="AB61">
            <v>0</v>
          </cell>
          <cell r="AC61">
            <v>0</v>
          </cell>
        </row>
        <row r="64">
          <cell r="AA64">
            <v>0</v>
          </cell>
          <cell r="AB64">
            <v>0</v>
          </cell>
          <cell r="AC64">
            <v>0</v>
          </cell>
        </row>
        <row r="65">
          <cell r="AA65">
            <v>313.55260900000002</v>
          </cell>
          <cell r="AB65">
            <v>362.90694429999996</v>
          </cell>
          <cell r="AC65">
            <v>283.20823222000001</v>
          </cell>
        </row>
        <row r="66">
          <cell r="AA66">
            <v>1191.5868130566898</v>
          </cell>
          <cell r="AB66">
            <v>1273.9697711809899</v>
          </cell>
          <cell r="AC66">
            <v>1245.06732747141</v>
          </cell>
        </row>
        <row r="67">
          <cell r="AA67">
            <v>0</v>
          </cell>
          <cell r="AB67">
            <v>0</v>
          </cell>
          <cell r="AC67">
            <v>0</v>
          </cell>
        </row>
        <row r="68">
          <cell r="AA68">
            <v>11857.703807</v>
          </cell>
          <cell r="AB68">
            <v>12080.906459490003</v>
          </cell>
          <cell r="AC68">
            <v>12872.70121472</v>
          </cell>
        </row>
        <row r="71">
          <cell r="AA71">
            <v>1264.8293182414</v>
          </cell>
          <cell r="AB71">
            <v>1561.01068411138</v>
          </cell>
          <cell r="AC71">
            <v>1429.2101706675601</v>
          </cell>
        </row>
        <row r="72">
          <cell r="AA72">
            <v>0</v>
          </cell>
          <cell r="AB72">
            <v>0</v>
          </cell>
          <cell r="AC72">
            <v>0</v>
          </cell>
        </row>
        <row r="73">
          <cell r="AA73">
            <v>14627.672547298089</v>
          </cell>
          <cell r="AB73">
            <v>15278.793859082374</v>
          </cell>
          <cell r="AC73">
            <v>15830.186945078971</v>
          </cell>
        </row>
        <row r="85">
          <cell r="AA85">
            <v>588.58522443518189</v>
          </cell>
          <cell r="AB85">
            <v>486.37953195015916</v>
          </cell>
          <cell r="AC85">
            <v>354.51409580375605</v>
          </cell>
        </row>
        <row r="89">
          <cell r="AA89">
            <v>0</v>
          </cell>
          <cell r="AB89">
            <v>0</v>
          </cell>
          <cell r="AC89">
            <v>0</v>
          </cell>
        </row>
        <row r="91">
          <cell r="AA91">
            <v>588.58522443518189</v>
          </cell>
          <cell r="AB91">
            <v>486.37953195015916</v>
          </cell>
          <cell r="AC91">
            <v>354.51409580375605</v>
          </cell>
        </row>
        <row r="95">
          <cell r="AA95">
            <v>15216.257771733272</v>
          </cell>
          <cell r="AB95">
            <v>15765.173391032533</v>
          </cell>
          <cell r="AC95">
            <v>16184.701040882726</v>
          </cell>
        </row>
        <row r="117">
          <cell r="AA117">
            <v>238.76625200000001</v>
          </cell>
          <cell r="AB117">
            <v>444.67649610000001</v>
          </cell>
          <cell r="AC117">
            <v>658.39840193000009</v>
          </cell>
        </row>
        <row r="118">
          <cell r="AA118">
            <v>-42.321905865352797</v>
          </cell>
          <cell r="AB118">
            <v>-78.757012403802491</v>
          </cell>
          <cell r="AC118">
            <v>-116.94324679032401</v>
          </cell>
        </row>
        <row r="119">
          <cell r="AA119">
            <v>196.44434613464722</v>
          </cell>
          <cell r="AB119">
            <v>365.91948369619752</v>
          </cell>
          <cell r="AC119">
            <v>541.45515513967609</v>
          </cell>
        </row>
        <row r="123">
          <cell r="AA123">
            <v>-38.924631000000005</v>
          </cell>
          <cell r="AB123">
            <v>-32.829159229999995</v>
          </cell>
          <cell r="AC123">
            <v>-41.906858229999997</v>
          </cell>
        </row>
        <row r="124">
          <cell r="AA124">
            <v>0</v>
          </cell>
          <cell r="AB124">
            <v>0</v>
          </cell>
          <cell r="AC124">
            <v>0</v>
          </cell>
        </row>
        <row r="125">
          <cell r="AA125">
            <v>157.51971513464721</v>
          </cell>
          <cell r="AB125">
            <v>333.0903244661975</v>
          </cell>
          <cell r="AC125">
            <v>499.54829690967608</v>
          </cell>
        </row>
        <row r="130">
          <cell r="AA130">
            <v>-2.5396599730368798</v>
          </cell>
          <cell r="AB130">
            <v>-5.0872602100000002</v>
          </cell>
          <cell r="AC130">
            <v>-7.8809057991434806</v>
          </cell>
        </row>
        <row r="141">
          <cell r="AA141">
            <v>6.9560610651093278</v>
          </cell>
          <cell r="AB141">
            <v>52.002760460000005</v>
          </cell>
          <cell r="AC141">
            <v>75.745641252732923</v>
          </cell>
        </row>
        <row r="149">
          <cell r="AA149">
            <v>0</v>
          </cell>
          <cell r="AB149">
            <v>0</v>
          </cell>
          <cell r="AC149">
            <v>0</v>
          </cell>
        </row>
        <row r="150">
          <cell r="AA150">
            <v>1.9999999999999999E-6</v>
          </cell>
          <cell r="AB150">
            <v>1.9999999999999999E-6</v>
          </cell>
          <cell r="AC150">
            <v>1.9999999999999999E-6</v>
          </cell>
        </row>
        <row r="151">
          <cell r="AA151">
            <v>0</v>
          </cell>
          <cell r="AB151">
            <v>0</v>
          </cell>
          <cell r="AC151">
            <v>0</v>
          </cell>
        </row>
        <row r="152">
          <cell r="AA152">
            <v>9.9999999999999995E-7</v>
          </cell>
          <cell r="AB152">
            <v>9.9999999999999995E-7</v>
          </cell>
          <cell r="AC152">
            <v>9.9999999999999995E-7</v>
          </cell>
        </row>
        <row r="153">
          <cell r="AA153">
            <v>3.0000000000000001E-6</v>
          </cell>
          <cell r="AB153">
            <v>3.0000000000000001E-6</v>
          </cell>
          <cell r="AC153">
            <v>3.0000000000000001E-6</v>
          </cell>
        </row>
        <row r="162">
          <cell r="AA162">
            <v>-83.329873600000013</v>
          </cell>
          <cell r="AB162">
            <v>-101.47070328000001</v>
          </cell>
          <cell r="AC162">
            <v>-139.50590982</v>
          </cell>
        </row>
        <row r="173">
          <cell r="AA173">
            <v>-97.231502642072513</v>
          </cell>
          <cell r="AB173">
            <v>-197.42934372000002</v>
          </cell>
          <cell r="AC173">
            <v>-302.32570531358925</v>
          </cell>
        </row>
        <row r="177">
          <cell r="AA177">
            <v>-18.625257015352872</v>
          </cell>
          <cell r="AB177">
            <v>81.105780716197444</v>
          </cell>
          <cell r="AC177">
            <v>125.58142022967627</v>
          </cell>
        </row>
        <row r="181">
          <cell r="AA181">
            <v>-1.20069</v>
          </cell>
          <cell r="AB181">
            <v>-22.388898769999901</v>
          </cell>
          <cell r="AC181">
            <v>0.55779616999999992</v>
          </cell>
        </row>
        <row r="182">
          <cell r="AA182">
            <v>0</v>
          </cell>
          <cell r="AB182">
            <v>0</v>
          </cell>
          <cell r="AC182">
            <v>0</v>
          </cell>
        </row>
        <row r="184">
          <cell r="AA184">
            <v>-19.825947015352874</v>
          </cell>
          <cell r="AB184">
            <v>58.716881946197546</v>
          </cell>
          <cell r="AC184">
            <v>126.13921639967627</v>
          </cell>
        </row>
        <row r="189">
          <cell r="AA189">
            <v>-19.825947015352874</v>
          </cell>
          <cell r="AB189">
            <v>58.716881946197546</v>
          </cell>
          <cell r="AC189">
            <v>126.13921639967627</v>
          </cell>
        </row>
      </sheetData>
      <sheetData sheetId="10"/>
      <sheetData sheetId="11"/>
      <sheetData sheetId="12"/>
      <sheetData sheetId="13">
        <row r="15">
          <cell r="AA15">
            <v>509.15252248339993</v>
          </cell>
          <cell r="AB15">
            <v>551.75966403685993</v>
          </cell>
          <cell r="AC15">
            <v>682.76490924644008</v>
          </cell>
        </row>
        <row r="19">
          <cell r="AA19">
            <v>0</v>
          </cell>
          <cell r="AB19">
            <v>0</v>
          </cell>
          <cell r="AC19">
            <v>0</v>
          </cell>
        </row>
        <row r="25">
          <cell r="AA25">
            <v>2084.53512834602</v>
          </cell>
          <cell r="AB25">
            <v>2112.0363766303399</v>
          </cell>
          <cell r="AC25">
            <v>1935.5581600967398</v>
          </cell>
        </row>
        <row r="28">
          <cell r="AA28">
            <v>1518.667192614</v>
          </cell>
          <cell r="AB28">
            <v>1551.69039987582</v>
          </cell>
          <cell r="AC28">
            <v>1549.28447704616</v>
          </cell>
        </row>
        <row r="29">
          <cell r="AA29">
            <v>-0.28399132476</v>
          </cell>
          <cell r="AB29">
            <v>-0.60267637007999997</v>
          </cell>
          <cell r="AC29">
            <v>-0.19442911810000002</v>
          </cell>
        </row>
        <row r="34">
          <cell r="AA34">
            <v>0</v>
          </cell>
          <cell r="AB34">
            <v>0</v>
          </cell>
          <cell r="AC34">
            <v>0</v>
          </cell>
        </row>
        <row r="35">
          <cell r="AA35">
            <v>53.604528200840001</v>
          </cell>
          <cell r="AB35">
            <v>54.660650582780001</v>
          </cell>
          <cell r="AC35">
            <v>52.681782541670003</v>
          </cell>
        </row>
        <row r="36">
          <cell r="AA36">
            <v>0</v>
          </cell>
          <cell r="AB36">
            <v>0</v>
          </cell>
          <cell r="AC36">
            <v>0</v>
          </cell>
        </row>
        <row r="37">
          <cell r="AA37">
            <v>-1.3546008005081202E-4</v>
          </cell>
          <cell r="AB37">
            <v>-1.3617696993798001E-4</v>
          </cell>
          <cell r="AC37">
            <v>-1.3750353011268501E-4</v>
          </cell>
        </row>
        <row r="38">
          <cell r="AA38">
            <v>54.931619018020001</v>
          </cell>
          <cell r="AB38">
            <v>61.143357235857806</v>
          </cell>
          <cell r="AC38">
            <v>71.1292999988719</v>
          </cell>
        </row>
        <row r="39">
          <cell r="AA39">
            <v>42.359073853239998</v>
          </cell>
          <cell r="AB39">
            <v>42.669718435410005</v>
          </cell>
          <cell r="AC39">
            <v>43.28120844451</v>
          </cell>
        </row>
        <row r="40">
          <cell r="AA40">
            <v>0</v>
          </cell>
          <cell r="AB40">
            <v>0</v>
          </cell>
          <cell r="AC40">
            <v>0</v>
          </cell>
        </row>
        <row r="41">
          <cell r="AA41">
            <v>3.69425187</v>
          </cell>
          <cell r="AB41">
            <v>3.1823007899999998</v>
          </cell>
          <cell r="AC41">
            <v>3.4603116300000001</v>
          </cell>
        </row>
        <row r="42">
          <cell r="AA42">
            <v>4266.6601896006796</v>
          </cell>
          <cell r="AB42">
            <v>4376.5396550400183</v>
          </cell>
          <cell r="AC42">
            <v>4337.9655823827616</v>
          </cell>
        </row>
        <row r="61">
          <cell r="AA61">
            <v>3189.1130796000998</v>
          </cell>
          <cell r="AB61">
            <v>3321.5202740565601</v>
          </cell>
          <cell r="AC61">
            <v>3087.9840275578804</v>
          </cell>
        </row>
        <row r="64">
          <cell r="AA64">
            <v>0</v>
          </cell>
          <cell r="AB64">
            <v>0</v>
          </cell>
          <cell r="AC64">
            <v>0</v>
          </cell>
        </row>
        <row r="65">
          <cell r="AA65">
            <v>80.062668325640004</v>
          </cell>
          <cell r="AB65">
            <v>57.533507627639999</v>
          </cell>
          <cell r="AC65">
            <v>103.95206700259</v>
          </cell>
        </row>
        <row r="66">
          <cell r="AA66">
            <v>0</v>
          </cell>
          <cell r="AB66">
            <v>0</v>
          </cell>
          <cell r="AC66">
            <v>0</v>
          </cell>
        </row>
        <row r="67">
          <cell r="AA67">
            <v>0</v>
          </cell>
          <cell r="AB67">
            <v>0</v>
          </cell>
          <cell r="AC67">
            <v>0</v>
          </cell>
        </row>
        <row r="68">
          <cell r="AA68">
            <v>0</v>
          </cell>
          <cell r="AB68">
            <v>0</v>
          </cell>
          <cell r="AC68">
            <v>0</v>
          </cell>
        </row>
        <row r="71">
          <cell r="AA71">
            <v>51.757535097339996</v>
          </cell>
          <cell r="AB71">
            <v>50.516962610260002</v>
          </cell>
          <cell r="AC71">
            <v>168.76829996595001</v>
          </cell>
        </row>
        <row r="72">
          <cell r="AA72">
            <v>1.4605250000000001</v>
          </cell>
          <cell r="AB72">
            <v>1.4605250000000001</v>
          </cell>
          <cell r="AC72">
            <v>1.4605250000000001</v>
          </cell>
        </row>
        <row r="73">
          <cell r="AA73">
            <v>3322.3938080230796</v>
          </cell>
          <cell r="AB73">
            <v>3431.0312692944599</v>
          </cell>
          <cell r="AC73">
            <v>3362.1649195264204</v>
          </cell>
        </row>
        <row r="85">
          <cell r="AA85">
            <v>944.2663809899999</v>
          </cell>
          <cell r="AB85">
            <v>945.50838565999993</v>
          </cell>
          <cell r="AC85">
            <v>975.80066374000012</v>
          </cell>
        </row>
        <row r="89">
          <cell r="AA89">
            <v>0</v>
          </cell>
          <cell r="AB89">
            <v>0</v>
          </cell>
          <cell r="AC89">
            <v>0</v>
          </cell>
        </row>
        <row r="91">
          <cell r="AA91">
            <v>944.2663809899999</v>
          </cell>
          <cell r="AB91">
            <v>945.50838565999993</v>
          </cell>
          <cell r="AC91">
            <v>975.80066374000012</v>
          </cell>
        </row>
        <row r="95">
          <cell r="AA95">
            <v>4266.6601890130796</v>
          </cell>
          <cell r="AB95">
            <v>4376.5396549544603</v>
          </cell>
          <cell r="AC95">
            <v>4337.9655832664203</v>
          </cell>
        </row>
        <row r="117">
          <cell r="AA117">
            <v>48.013726669440004</v>
          </cell>
          <cell r="AB117">
            <v>92.300643230280613</v>
          </cell>
          <cell r="AC117">
            <v>135.90333307621501</v>
          </cell>
        </row>
        <row r="118">
          <cell r="AA118">
            <v>-27.552657078159999</v>
          </cell>
          <cell r="AB118">
            <v>-54.769329184970005</v>
          </cell>
          <cell r="AC118">
            <v>-81.864574117530012</v>
          </cell>
        </row>
        <row r="119">
          <cell r="AA119">
            <v>20.461069591280005</v>
          </cell>
          <cell r="AB119">
            <v>37.531314045310609</v>
          </cell>
          <cell r="AC119">
            <v>54.038758958684994</v>
          </cell>
        </row>
        <row r="123">
          <cell r="AA123">
            <v>0.24792383846999999</v>
          </cell>
          <cell r="AB123">
            <v>-2.43204257999999E-3</v>
          </cell>
          <cell r="AC123">
            <v>9.041045490000019E-3</v>
          </cell>
        </row>
        <row r="124">
          <cell r="AA124">
            <v>-0.15564886571</v>
          </cell>
          <cell r="AB124">
            <v>-0.45873472561</v>
          </cell>
          <cell r="AC124">
            <v>-0.28333924949</v>
          </cell>
        </row>
        <row r="125">
          <cell r="AA125">
            <v>20.553344564040003</v>
          </cell>
          <cell r="AB125">
            <v>37.070147277120611</v>
          </cell>
          <cell r="AC125">
            <v>53.764460754684997</v>
          </cell>
        </row>
        <row r="130">
          <cell r="AA130">
            <v>38.345507992560002</v>
          </cell>
          <cell r="AB130">
            <v>80.717499135449998</v>
          </cell>
          <cell r="AC130">
            <v>123.96336382032</v>
          </cell>
        </row>
        <row r="141">
          <cell r="AA141">
            <v>8.1387754085199902</v>
          </cell>
          <cell r="AB141">
            <v>-3.9800291839800246</v>
          </cell>
          <cell r="AC141">
            <v>18.827290816320033</v>
          </cell>
        </row>
        <row r="149">
          <cell r="AA149">
            <v>0</v>
          </cell>
          <cell r="AB149">
            <v>0</v>
          </cell>
          <cell r="AC149">
            <v>0</v>
          </cell>
        </row>
        <row r="150">
          <cell r="AA150">
            <v>0</v>
          </cell>
          <cell r="AB150">
            <v>0</v>
          </cell>
          <cell r="AC150">
            <v>0</v>
          </cell>
        </row>
        <row r="151">
          <cell r="AA151">
            <v>0</v>
          </cell>
          <cell r="AB151">
            <v>0</v>
          </cell>
          <cell r="AC151">
            <v>0</v>
          </cell>
        </row>
        <row r="152">
          <cell r="AA152">
            <v>0</v>
          </cell>
          <cell r="AB152">
            <v>0</v>
          </cell>
          <cell r="AC152">
            <v>0</v>
          </cell>
        </row>
        <row r="153">
          <cell r="AA153">
            <v>0</v>
          </cell>
          <cell r="AB153">
            <v>0</v>
          </cell>
          <cell r="AC153">
            <v>0</v>
          </cell>
        </row>
        <row r="162">
          <cell r="AA162">
            <v>0</v>
          </cell>
          <cell r="AB162">
            <v>0</v>
          </cell>
          <cell r="AC162">
            <v>0</v>
          </cell>
        </row>
        <row r="173">
          <cell r="AA173">
            <v>-37.830724970079999</v>
          </cell>
          <cell r="AB173">
            <v>-76.222590350760001</v>
          </cell>
          <cell r="AC173">
            <v>-123.45567846179001</v>
          </cell>
        </row>
        <row r="177">
          <cell r="AA177">
            <v>29.206902995039997</v>
          </cell>
          <cell r="AB177">
            <v>37.585026877830586</v>
          </cell>
          <cell r="AC177">
            <v>73.099436929535003</v>
          </cell>
        </row>
        <row r="181">
          <cell r="AA181">
            <v>-0.81564725590999998</v>
          </cell>
          <cell r="AB181">
            <v>-4.2027491599998896E-3</v>
          </cell>
          <cell r="AC181">
            <v>0.34522703976000102</v>
          </cell>
        </row>
        <row r="182">
          <cell r="AA182">
            <v>-2.39236089</v>
          </cell>
          <cell r="AB182">
            <v>-5.2724004500000001</v>
          </cell>
          <cell r="AC182">
            <v>-7.6655018100000003</v>
          </cell>
        </row>
        <row r="184">
          <cell r="AA184">
            <v>25.998894849129996</v>
          </cell>
          <cell r="AB184">
            <v>32.308423678670586</v>
          </cell>
          <cell r="AC184">
            <v>65.779162159294998</v>
          </cell>
        </row>
        <row r="189">
          <cell r="AA189">
            <v>25.998894849129996</v>
          </cell>
          <cell r="AB189">
            <v>32.308423678670586</v>
          </cell>
          <cell r="AC189">
            <v>65.779162159294998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G56"/>
  <sheetViews>
    <sheetView showGridLines="0" tabSelected="1" zoomScale="47" zoomScaleNormal="55" workbookViewId="0"/>
  </sheetViews>
  <sheetFormatPr baseColWidth="10" defaultRowHeight="14.4"/>
  <cols>
    <col min="2" max="2" width="54.21875" customWidth="1"/>
    <col min="3" max="3" width="1.77734375" customWidth="1"/>
    <col min="4" max="33" width="12.77734375" customWidth="1"/>
  </cols>
  <sheetData>
    <row r="5" spans="2:33" ht="16.2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25"/>
      <c r="AA5" s="25"/>
      <c r="AB5" s="25"/>
      <c r="AC5" s="25"/>
      <c r="AD5" s="25"/>
      <c r="AE5" s="25"/>
      <c r="AF5" s="25"/>
      <c r="AG5" s="25"/>
    </row>
    <row r="6" spans="2:33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3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</row>
    <row r="8" spans="2:33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ht="16.2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  <c r="AB9" s="9">
        <f>'[1]1_Consolidado'!AA117</f>
        <v>1800.18317549313</v>
      </c>
      <c r="AC9" s="9">
        <f>'[1]1_Consolidado'!AB117-'[1]1_Consolidado'!AA117</f>
        <v>1737.12550525506</v>
      </c>
      <c r="AD9" s="9">
        <f>'[1]1_Consolidado'!AC117-'[1]1_Consolidado'!AB117</f>
        <v>1765.6167043358896</v>
      </c>
      <c r="AE9" s="9">
        <v>1726.4652359147303</v>
      </c>
      <c r="AF9" s="9">
        <v>1729.56616281111</v>
      </c>
      <c r="AG9" s="9">
        <v>1715.21231771821</v>
      </c>
    </row>
    <row r="10" spans="2:33" ht="16.2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  <c r="AB10" s="13">
        <f>'[1]1_Consolidado'!AA118</f>
        <v>-667.03053241931002</v>
      </c>
      <c r="AC10" s="13">
        <f>'[1]1_Consolidado'!AB118-'[1]1_Consolidado'!AA118</f>
        <v>-623.29162639916012</v>
      </c>
      <c r="AD10" s="13">
        <f>'[1]1_Consolidado'!AC118-'[1]1_Consolidado'!AB118</f>
        <v>-614.53761988248993</v>
      </c>
      <c r="AE10" s="13">
        <v>-575.41011393096983</v>
      </c>
      <c r="AF10" s="13">
        <v>-570.69259641627309</v>
      </c>
      <c r="AG10" s="13">
        <v>-578.64525393766689</v>
      </c>
    </row>
    <row r="11" spans="2:33" ht="16.2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  <c r="AB11" s="11">
        <f>'[1]1_Consolidado'!AA119</f>
        <v>1133.1526430738199</v>
      </c>
      <c r="AC11" s="11">
        <f>'[1]1_Consolidado'!AB119-'[1]1_Consolidado'!AA119</f>
        <v>1113.8338788558999</v>
      </c>
      <c r="AD11" s="11">
        <f>'[1]1_Consolidado'!AC119-'[1]1_Consolidado'!AB119</f>
        <v>1151.0790844533994</v>
      </c>
      <c r="AE11" s="11">
        <v>1151.0551219837607</v>
      </c>
      <c r="AF11" s="11">
        <v>1158.8735663948369</v>
      </c>
      <c r="AG11" s="11">
        <v>1136.5670637805429</v>
      </c>
    </row>
    <row r="12" spans="2:33" ht="16.2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  <c r="AB12" s="9">
        <f>'[1]1_Consolidado'!AA124</f>
        <v>-548.9410440316791</v>
      </c>
      <c r="AC12" s="9">
        <f>'[1]1_Consolidado'!AB124-'[1]1_Consolidado'!AA124</f>
        <v>-474.31243254245089</v>
      </c>
      <c r="AD12" s="9">
        <f>'[1]1_Consolidado'!AC124-'[1]1_Consolidado'!AB124</f>
        <v>-377.20565354940004</v>
      </c>
      <c r="AE12" s="9">
        <v>-319.72026534189013</v>
      </c>
      <c r="AF12" s="9">
        <v>-343.011949444121</v>
      </c>
      <c r="AG12" s="9">
        <v>-308.26620394820191</v>
      </c>
    </row>
    <row r="13" spans="2:33" ht="32.4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8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  <c r="AB13" s="13">
        <f>'[1]1_Consolidado'!AA123</f>
        <v>-38.748223017480399</v>
      </c>
      <c r="AC13" s="13">
        <f>'[1]1_Consolidado'!AB123-'[1]1_Consolidado'!AA123</f>
        <v>4.8114406807249992</v>
      </c>
      <c r="AD13" s="13">
        <f>'[1]1_Consolidado'!AC123-'[1]1_Consolidado'!AB123</f>
        <v>-9.007755837669599</v>
      </c>
      <c r="AE13" s="13">
        <v>-4.5765828245748068</v>
      </c>
      <c r="AF13" s="13">
        <v>-59.581386779333002</v>
      </c>
      <c r="AG13" s="13">
        <v>-0.16620084514970301</v>
      </c>
    </row>
    <row r="14" spans="2:33" ht="32.4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  <c r="AB14" s="11">
        <f>'[1]1_Consolidado'!AA125</f>
        <v>545.46337602466042</v>
      </c>
      <c r="AC14" s="11">
        <f>'[1]1_Consolidado'!AB125-'[1]1_Consolidado'!AA125</f>
        <v>644.33288699417403</v>
      </c>
      <c r="AD14" s="11">
        <f>'[1]1_Consolidado'!AC125-'[1]1_Consolidado'!AB125</f>
        <v>764.86567506632991</v>
      </c>
      <c r="AE14" s="11">
        <v>826.75827381729596</v>
      </c>
      <c r="AF14" s="11">
        <v>756.28023017138287</v>
      </c>
      <c r="AG14" s="11">
        <v>828.1346589871913</v>
      </c>
    </row>
    <row r="15" spans="2:33" ht="16.2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  <c r="AB15" s="9">
        <f>'[1]1_Consolidado'!AA130</f>
        <v>268.25710790689703</v>
      </c>
      <c r="AC15" s="9">
        <f>'[1]1_Consolidado'!AB130-'[1]1_Consolidado'!AA130</f>
        <v>279.70662778714706</v>
      </c>
      <c r="AD15" s="9">
        <f>'[1]1_Consolidado'!AC130-'[1]1_Consolidado'!AB130</f>
        <v>295.05988567911186</v>
      </c>
      <c r="AE15" s="9">
        <v>299.91954255191422</v>
      </c>
      <c r="AF15" s="9">
        <v>295.99589298869603</v>
      </c>
      <c r="AG15" s="9">
        <v>299.39330856267395</v>
      </c>
    </row>
    <row r="16" spans="2:33" ht="16.2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  <c r="AB16" s="9">
        <f>'[1]1_Consolidado'!AA141</f>
        <v>147.73136561816986</v>
      </c>
      <c r="AC16" s="9">
        <f>'[1]1_Consolidado'!AB141-'[1]1_Consolidado'!AA141</f>
        <v>176.24146169338113</v>
      </c>
      <c r="AD16" s="9">
        <f>'[1]1_Consolidado'!AC141-'[1]1_Consolidado'!AB141</f>
        <v>184.36374542864047</v>
      </c>
      <c r="AE16" s="9">
        <v>283.27297887969002</v>
      </c>
      <c r="AF16" s="9">
        <v>260.9398279805481</v>
      </c>
      <c r="AG16" s="9">
        <v>387.88305273551362</v>
      </c>
    </row>
    <row r="17" spans="1:33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>
        <v>1.0250701013205802E-6</v>
      </c>
      <c r="U17" s="9">
        <v>1.000584929934405E-3</v>
      </c>
      <c r="V17" s="9">
        <v>-9.9830290005775159E-4</v>
      </c>
      <c r="W17" s="9">
        <v>1.1429021251387924E-6</v>
      </c>
      <c r="X17" s="9">
        <v>-9.9999999999999995E-7</v>
      </c>
      <c r="Y17" s="9">
        <v>9.900000000252501E-7</v>
      </c>
      <c r="Z17" s="9">
        <v>3.1499999999623404E-6</v>
      </c>
      <c r="AA17" s="9">
        <v>-2.7499997551521987E-6</v>
      </c>
      <c r="AB17" s="9">
        <f>'[1]1_Consolidado'!AA153</f>
        <v>3.1399999999875905E-6</v>
      </c>
      <c r="AC17" s="9">
        <f>'[1]1_Consolidado'!AB153-'[1]1_Consolidado'!AA153</f>
        <v>0</v>
      </c>
      <c r="AD17" s="9">
        <f>'[1]1_Consolidado'!AC153-'[1]1_Consolidado'!AB153</f>
        <v>0</v>
      </c>
      <c r="AE17" s="9">
        <v>5.0847001434613424E-7</v>
      </c>
      <c r="AF17" s="9">
        <v>3.1399999999875905E-6</v>
      </c>
      <c r="AG17" s="9">
        <v>0</v>
      </c>
    </row>
    <row r="18" spans="1:33" ht="16.2">
      <c r="A18" s="29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16">
        <v>-1.075050182237191E-6</v>
      </c>
      <c r="U18" s="16">
        <v>1.0009750499737611E-3</v>
      </c>
      <c r="V18" s="16">
        <v>-9.9913937974452035E-4</v>
      </c>
      <c r="W18" s="16">
        <v>-2.4120906199441407E-3</v>
      </c>
      <c r="X18" s="16">
        <v>0</v>
      </c>
      <c r="Y18" s="16">
        <v>-1.0099999999747523E-6</v>
      </c>
      <c r="Z18" s="16">
        <v>1.1499999999623464E-6</v>
      </c>
      <c r="AA18" s="16">
        <v>1.559999999931576E-4</v>
      </c>
      <c r="AB18" s="16">
        <f>('[1]1_Consolidado'!AA151+'[1]1_Consolidado'!AA149)</f>
        <v>1.3999999998759399E-7</v>
      </c>
      <c r="AC18" s="16">
        <f>('[1]1_Consolidado'!AB151+'[1]1_Consolidado'!AB149)-('[1]1_Consolidado'!AA151+'[1]1_Consolidado'!AA149)</f>
        <v>0</v>
      </c>
      <c r="AD18" s="16">
        <f>('[1]1_Consolidado'!AC151+'[1]1_Consolidado'!AC149)-('[1]1_Consolidado'!AB151+'[1]1_Consolidado'!AB149)</f>
        <v>0</v>
      </c>
      <c r="AE18" s="16">
        <v>5.0847001434613096E-7</v>
      </c>
      <c r="AF18" s="16">
        <v>1.3999999998759399E-7</v>
      </c>
      <c r="AG18" s="16">
        <v>0</v>
      </c>
    </row>
    <row r="19" spans="1:33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2.4102706200792414E-3</v>
      </c>
      <c r="X19" s="16">
        <v>-9.9999999999999995E-7</v>
      </c>
      <c r="Y19" s="16">
        <v>0</v>
      </c>
      <c r="Z19" s="16">
        <v>3.0000000000000001E-6</v>
      </c>
      <c r="AA19" s="16">
        <v>-1.57479999745487E-4</v>
      </c>
      <c r="AB19" s="16">
        <f>'[1]1_Consolidado'!AA150</f>
        <v>1.9999999999999999E-6</v>
      </c>
      <c r="AC19" s="16">
        <f>'[1]1_Consolidado'!AB150-'[1]1_Consolidado'!AA150</f>
        <v>0</v>
      </c>
      <c r="AD19" s="16">
        <f>'[1]1_Consolidado'!AC150-'[1]1_Consolidado'!AB150</f>
        <v>0</v>
      </c>
      <c r="AE19" s="16">
        <v>-3.0000000000000001E-6</v>
      </c>
      <c r="AF19" s="16">
        <v>1.9999999999999999E-6</v>
      </c>
      <c r="AG19" s="16">
        <v>0</v>
      </c>
    </row>
    <row r="20" spans="1:33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2.962901955470443E-6</v>
      </c>
      <c r="X20" s="16">
        <v>0</v>
      </c>
      <c r="Y20" s="16">
        <v>1.9999999999999999E-6</v>
      </c>
      <c r="Z20" s="16">
        <v>-9.9999999999999995E-7</v>
      </c>
      <c r="AA20" s="16">
        <v>-1.2700000219047071E-6</v>
      </c>
      <c r="AB20" s="16">
        <f>'[1]1_Consolidado'!AA152</f>
        <v>9.9999999999999995E-7</v>
      </c>
      <c r="AC20" s="16">
        <f>'[1]1_Consolidado'!AB152-'[1]1_Consolidado'!AA152</f>
        <v>0</v>
      </c>
      <c r="AD20" s="16">
        <f>'[1]1_Consolidado'!AC152-'[1]1_Consolidado'!AB152</f>
        <v>0</v>
      </c>
      <c r="AE20" s="16">
        <v>3.0000000000000001E-6</v>
      </c>
      <c r="AF20" s="16">
        <v>9.9999999999999995E-7</v>
      </c>
      <c r="AG20" s="16">
        <v>0</v>
      </c>
    </row>
    <row r="21" spans="1:33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  <c r="AB21" s="16">
        <f>'[1]1_Consolidado'!AA162</f>
        <v>-83.329873600000013</v>
      </c>
      <c r="AC21" s="16">
        <f>'[1]1_Consolidado'!AB162-'[1]1_Consolidado'!AA162</f>
        <v>-18.161340629999984</v>
      </c>
      <c r="AD21" s="16">
        <f>'[1]1_Consolidado'!AC162-'[1]1_Consolidado'!AB162</f>
        <v>-38.044174590000011</v>
      </c>
      <c r="AE21" s="16">
        <v>-30.253379849999988</v>
      </c>
      <c r="AF21" s="16">
        <v>-14.778358910000001</v>
      </c>
      <c r="AG21" s="16">
        <v>-30.706064849999997</v>
      </c>
    </row>
    <row r="22" spans="1:33" ht="16.2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  <c r="AB22" s="13">
        <f>'[1]1_Consolidado'!AA173</f>
        <v>-690.34262843879765</v>
      </c>
      <c r="AC22" s="13">
        <f>'[1]1_Consolidado'!AB173-'[1]1_Consolidado'!AA173</f>
        <v>-718.98781080902631</v>
      </c>
      <c r="AD22" s="13">
        <f>'[1]1_Consolidado'!AC173-'[1]1_Consolidado'!AB173</f>
        <v>-743.70823776085899</v>
      </c>
      <c r="AE22" s="13">
        <v>-747.1751648134582</v>
      </c>
      <c r="AF22" s="13">
        <v>-738.69630644417202</v>
      </c>
      <c r="AG22" s="13">
        <v>-788.77896765895912</v>
      </c>
    </row>
    <row r="23" spans="1:33" ht="36.6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  <c r="AB23" s="18">
        <f>'[1]1_Consolidado'!AA177</f>
        <v>187.77935065092962</v>
      </c>
      <c r="AC23" s="18">
        <f>'[1]1_Consolidado'!AB177-'[1]1_Consolidado'!AA177</f>
        <v>363.13182503567589</v>
      </c>
      <c r="AD23" s="18">
        <f>'[1]1_Consolidado'!AC177-'[1]1_Consolidado'!AB177</f>
        <v>462.53689382322341</v>
      </c>
      <c r="AE23" s="18">
        <v>632.52225109391179</v>
      </c>
      <c r="AF23" s="18">
        <v>559.74128892645513</v>
      </c>
      <c r="AG23" s="18">
        <v>695.92598777641979</v>
      </c>
    </row>
    <row r="24" spans="1:33" ht="16.2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  <c r="AB24" s="9">
        <f>'[1]1_Consolidado'!AA181</f>
        <v>-4.9277432912890697</v>
      </c>
      <c r="AC24" s="9">
        <f>'[1]1_Consolidado'!AB181-'[1]1_Consolidado'!AA181</f>
        <v>-25.688928905867531</v>
      </c>
      <c r="AD24" s="9">
        <f>'[1]1_Consolidado'!AC181-'[1]1_Consolidado'!AB181</f>
        <v>21.807364706088411</v>
      </c>
      <c r="AE24" s="9">
        <v>-15.334450078662911</v>
      </c>
      <c r="AF24" s="9">
        <v>12.4495950172597</v>
      </c>
      <c r="AG24" s="9">
        <v>11.566008699535601</v>
      </c>
    </row>
    <row r="25" spans="1:33" ht="16.2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  <c r="AB25" s="9">
        <f>'[1]1_Consolidado'!AA182</f>
        <v>-41.7181785112952</v>
      </c>
      <c r="AC25" s="9">
        <f>'[1]1_Consolidado'!AB182-'[1]1_Consolidado'!AA182</f>
        <v>-51.253110716133598</v>
      </c>
      <c r="AD25" s="9">
        <f>'[1]1_Consolidado'!AC182-'[1]1_Consolidado'!AB182</f>
        <v>-94.301995896945215</v>
      </c>
      <c r="AE25" s="9">
        <v>-127.09208107800401</v>
      </c>
      <c r="AF25" s="9">
        <v>-126.09167432448599</v>
      </c>
      <c r="AG25" s="9">
        <v>-127.88488236026301</v>
      </c>
    </row>
    <row r="26" spans="1:33" ht="16.2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  <c r="AB26" s="18">
        <f>'[1]1_Consolidado'!AA184</f>
        <v>141.13342884834535</v>
      </c>
      <c r="AC26" s="18">
        <f>'[1]1_Consolidado'!AB184-'[1]1_Consolidado'!AA184</f>
        <v>286.18978541367471</v>
      </c>
      <c r="AD26" s="18">
        <f>'[1]1_Consolidado'!AC184-'[1]1_Consolidado'!AB184</f>
        <v>390.0422626323666</v>
      </c>
      <c r="AE26" s="18">
        <v>490.09571993724478</v>
      </c>
      <c r="AF26" s="18">
        <v>446.09920961922882</v>
      </c>
      <c r="AG26" s="18">
        <v>579.60711411569241</v>
      </c>
    </row>
    <row r="27" spans="1:33" ht="16.2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  <c r="AB27" s="20">
        <f>'[1]1_Consolidado'!AA189</f>
        <v>140.1586784289639</v>
      </c>
      <c r="AC27" s="20">
        <f>'[1]1_Consolidado'!AB189-'[1]1_Consolidado'!AA189</f>
        <v>284.50688720269022</v>
      </c>
      <c r="AD27" s="20">
        <f>'[1]1_Consolidado'!AC189-'[1]1_Consolidado'!AB189</f>
        <v>387.86319529476987</v>
      </c>
      <c r="AE27" s="20">
        <v>487.54935976067804</v>
      </c>
      <c r="AF27" s="20">
        <v>443.5634063889982</v>
      </c>
      <c r="AG27" s="20">
        <v>577.18873145381463</v>
      </c>
    </row>
    <row r="31" spans="1:33" ht="16.2">
      <c r="B31" s="30" t="s">
        <v>31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25"/>
      <c r="AA31" s="25"/>
      <c r="AB31" s="25"/>
      <c r="AC31" s="25"/>
      <c r="AD31" s="25"/>
      <c r="AE31" s="25"/>
      <c r="AF31" s="25"/>
      <c r="AG31" s="25"/>
    </row>
    <row r="32" spans="1:33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3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</row>
    <row r="34" spans="2:33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2:33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2:33" ht="16.2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  <c r="AB36" s="9">
        <f>('[1]1_Consolidado'!AA15+'[1]1_Consolidado'!AA19)</f>
        <v>13361.23728466104</v>
      </c>
      <c r="AC36" s="9">
        <f>('[1]1_Consolidado'!AB15+'[1]1_Consolidado'!AB19)</f>
        <v>10413.394313455959</v>
      </c>
      <c r="AD36" s="9">
        <f>('[1]1_Consolidado'!AC15+'[1]1_Consolidado'!AC19)</f>
        <v>14663.6891190228</v>
      </c>
      <c r="AE36" s="9">
        <v>12709.017395713621</v>
      </c>
      <c r="AF36" s="9">
        <v>13249.881171256931</v>
      </c>
      <c r="AG36" s="9">
        <v>13174.400074261121</v>
      </c>
    </row>
    <row r="37" spans="2:33" ht="16.2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  <c r="AB37" s="21">
        <f>'[1]1_Consolidado'!AA25</f>
        <v>26515.899576510779</v>
      </c>
      <c r="AC37" s="21">
        <f>'[1]1_Consolidado'!AB25</f>
        <v>27760.596535054869</v>
      </c>
      <c r="AD37" s="21">
        <f>'[1]1_Consolidado'!AC25</f>
        <v>26686.409365468084</v>
      </c>
      <c r="AE37" s="21">
        <v>26857.925463220403</v>
      </c>
      <c r="AF37" s="21">
        <v>26810.680052248063</v>
      </c>
      <c r="AG37" s="21">
        <v>27747.43480339165</v>
      </c>
    </row>
    <row r="38" spans="2:33" ht="16.2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  <c r="AB38" s="9">
        <f>'[1]1_Consolidado'!AA28</f>
        <v>48218.151747443902</v>
      </c>
      <c r="AC38" s="9">
        <f>'[1]1_Consolidado'!AB28</f>
        <v>50069.252823373696</v>
      </c>
      <c r="AD38" s="9">
        <f>'[1]1_Consolidado'!AC28</f>
        <v>50110.568150379302</v>
      </c>
      <c r="AE38" s="9">
        <v>50959.6150412848</v>
      </c>
      <c r="AF38" s="9">
        <v>51039.846175893705</v>
      </c>
      <c r="AG38" s="9">
        <v>52127.1802129547</v>
      </c>
    </row>
    <row r="39" spans="2:33" ht="16.2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  <c r="AB39" s="9">
        <f>'[1]1_Consolidado'!AA29</f>
        <v>-2222.70790029401</v>
      </c>
      <c r="AC39" s="9">
        <f>'[1]1_Consolidado'!AB29</f>
        <v>-2003.57405509813</v>
      </c>
      <c r="AD39" s="9">
        <f>'[1]1_Consolidado'!AC29</f>
        <v>-1825.1524079281</v>
      </c>
      <c r="AE39" s="9">
        <v>-1730.16737846614</v>
      </c>
      <c r="AF39" s="9">
        <v>-1720.0666769467002</v>
      </c>
      <c r="AG39" s="9">
        <v>-1712.09644725255</v>
      </c>
    </row>
    <row r="40" spans="2:33" ht="16.2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  <c r="AB40" s="9">
        <f>'[1]1_Consolidado'!AA35</f>
        <v>825.92939693077506</v>
      </c>
      <c r="AC40" s="9">
        <f>'[1]1_Consolidado'!AB35</f>
        <v>843.49071553078898</v>
      </c>
      <c r="AD40" s="9">
        <f>'[1]1_Consolidado'!AC35</f>
        <v>818.75169528919605</v>
      </c>
      <c r="AE40" s="9">
        <v>814.432320206746</v>
      </c>
      <c r="AF40" s="9">
        <v>846.83544839897206</v>
      </c>
      <c r="AG40" s="9">
        <v>894.846616455299</v>
      </c>
    </row>
    <row r="41" spans="2:33" ht="16.2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4910.5410930017542</v>
      </c>
      <c r="X41" s="9">
        <v>4591.606499411203</v>
      </c>
      <c r="Y41" s="9">
        <v>4609.2891878099426</v>
      </c>
      <c r="Z41" s="9">
        <v>4893.3159443901295</v>
      </c>
      <c r="AA41" s="9">
        <v>5233.9471604757755</v>
      </c>
      <c r="AB41" s="9">
        <f>SUM('[1]1_Consolidado'!AA34,'[1]1_Consolidado'!AA36:AA41)</f>
        <v>5767.4506044521177</v>
      </c>
      <c r="AC41" s="9">
        <f>SUM('[1]1_Consolidado'!AB34,'[1]1_Consolidado'!AB36:AB41)</f>
        <v>6903.2291001487047</v>
      </c>
      <c r="AD41" s="9">
        <f>SUM('[1]1_Consolidado'!AC34,'[1]1_Consolidado'!AC36:AC41)</f>
        <v>5102.8905156279707</v>
      </c>
      <c r="AE41" s="9">
        <v>5766.6905747010633</v>
      </c>
      <c r="AF41" s="9">
        <v>5317.4875577778021</v>
      </c>
      <c r="AG41" s="9">
        <v>5360.564218034071</v>
      </c>
    </row>
    <row r="42" spans="2:33" ht="16.2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87482.098092639644</v>
      </c>
      <c r="X42" s="18">
        <v>88016.237922285931</v>
      </c>
      <c r="Y42" s="18">
        <v>88337.582725686909</v>
      </c>
      <c r="Z42" s="18">
        <v>89359.040596712221</v>
      </c>
      <c r="AA42" s="18">
        <v>89624.778582644838</v>
      </c>
      <c r="AB42" s="18">
        <f>'[1]1_Consolidado'!AA42</f>
        <v>92465.960709704596</v>
      </c>
      <c r="AC42" s="18">
        <f>'[1]1_Consolidado'!AB42</f>
        <v>93986.38943246589</v>
      </c>
      <c r="AD42" s="18">
        <f>'[1]1_Consolidado'!AC42</f>
        <v>95557.156437859259</v>
      </c>
      <c r="AE42" s="18">
        <v>95377.513416660484</v>
      </c>
      <c r="AF42" s="18">
        <v>95544.663728628773</v>
      </c>
      <c r="AG42" s="18">
        <v>97592.329477844294</v>
      </c>
    </row>
    <row r="43" spans="2:33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2:33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2:33" ht="16.2">
      <c r="B45" s="8" t="s">
        <v>41</v>
      </c>
      <c r="C45" s="8"/>
      <c r="D45" s="27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  <c r="AB45" s="9">
        <f>'[1]1_Consolidado'!AA61</f>
        <v>51099.618000513707</v>
      </c>
      <c r="AC45" s="9">
        <f>'[1]1_Consolidado'!AB61</f>
        <v>51526.388225589901</v>
      </c>
      <c r="AD45" s="9">
        <f>'[1]1_Consolidado'!AC61</f>
        <v>54131.352651301197</v>
      </c>
      <c r="AE45" s="9">
        <v>53768.027681616702</v>
      </c>
      <c r="AF45" s="9">
        <v>53341.172524094407</v>
      </c>
      <c r="AG45" s="9">
        <v>54755.203626211602</v>
      </c>
    </row>
    <row r="46" spans="2:33" ht="32.4">
      <c r="B46" s="12" t="s">
        <v>42</v>
      </c>
      <c r="C46" s="12"/>
      <c r="D46" s="27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7">
        <v>7516.1596047140001</v>
      </c>
      <c r="U46" s="27">
        <v>8062.1874930697504</v>
      </c>
      <c r="V46" s="27">
        <v>8510.6705032166901</v>
      </c>
      <c r="W46" s="27">
        <v>7130.6584143170203</v>
      </c>
      <c r="X46" s="27">
        <v>8284.404050180101</v>
      </c>
      <c r="Y46" s="27">
        <v>9484.8483970141588</v>
      </c>
      <c r="Z46" s="27">
        <v>9972.2179556624815</v>
      </c>
      <c r="AA46" s="27">
        <v>9145.6416185571288</v>
      </c>
      <c r="AB46" s="27">
        <f>SUM('[1]1_Consolidado'!AA64:AA65)</f>
        <v>9566.73605355564</v>
      </c>
      <c r="AC46" s="27">
        <f>SUM('[1]1_Consolidado'!AB64:AB65)</f>
        <v>9111.7961209776404</v>
      </c>
      <c r="AD46" s="27">
        <f>SUM('[1]1_Consolidado'!AC64:AC65)</f>
        <v>8322.0014491525908</v>
      </c>
      <c r="AE46" s="27">
        <v>7562.0566929209999</v>
      </c>
      <c r="AF46" s="27">
        <v>7054.5330421299204</v>
      </c>
      <c r="AG46" s="27">
        <v>7592.4363439049403</v>
      </c>
    </row>
    <row r="47" spans="2:33" ht="16.2">
      <c r="B47" s="8" t="s">
        <v>43</v>
      </c>
      <c r="C47" s="8"/>
      <c r="D47" s="27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  <c r="AB47" s="9">
        <f>'[1]1_Consolidado'!AA66</f>
        <v>5560.0076344899999</v>
      </c>
      <c r="AC47" s="9">
        <f>'[1]1_Consolidado'!AB66</f>
        <v>5789.6578680700004</v>
      </c>
      <c r="AD47" s="9">
        <f>'[1]1_Consolidado'!AC66</f>
        <v>5859.0187996200002</v>
      </c>
      <c r="AE47" s="9">
        <v>6075.4330425600001</v>
      </c>
      <c r="AF47" s="9">
        <v>7173.533938040001</v>
      </c>
      <c r="AG47" s="9">
        <v>6992.67514269</v>
      </c>
    </row>
    <row r="48" spans="2:33" ht="16.2">
      <c r="B48" s="23" t="s">
        <v>44</v>
      </c>
      <c r="C48" s="23"/>
      <c r="D48" s="27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11231.321102874943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f>'[1]1_Consolidado'!AA68</f>
        <v>11857.703807</v>
      </c>
      <c r="AC48" s="9">
        <f>'[1]1_Consolidado'!AB68</f>
        <v>12080.906459490003</v>
      </c>
      <c r="AD48" s="9">
        <f>'[1]1_Consolidado'!AC68</f>
        <v>12872.70121472</v>
      </c>
      <c r="AE48" s="9">
        <v>12524.31992</v>
      </c>
      <c r="AF48" s="9">
        <v>12432.892398000002</v>
      </c>
      <c r="AG48" s="9">
        <v>12522.638076000001</v>
      </c>
    </row>
    <row r="49" spans="2:33" ht="16.2">
      <c r="B49" s="23" t="s">
        <v>45</v>
      </c>
      <c r="C49" s="23"/>
      <c r="D49" s="27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  <c r="AB49" s="9">
        <f>SUM('[1]1_Consolidado'!AA67,'[1]1_Consolidado'!AA71:AA72)</f>
        <v>4076.3168753724103</v>
      </c>
      <c r="AC49" s="9">
        <f>SUM('[1]1_Consolidado'!AB67,'[1]1_Consolidado'!AB71:AB72)</f>
        <v>5272.1636081664801</v>
      </c>
      <c r="AD49" s="9">
        <f>SUM('[1]1_Consolidado'!AC67,'[1]1_Consolidado'!AC71:AC72)</f>
        <v>3855.8883770954403</v>
      </c>
      <c r="AE49" s="9">
        <v>4469.0821592176299</v>
      </c>
      <c r="AF49" s="9">
        <v>4587.7987180663704</v>
      </c>
      <c r="AG49" s="9">
        <v>4237.7780414321978</v>
      </c>
    </row>
    <row r="50" spans="2:33" ht="16.2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78055.860561752692</v>
      </c>
      <c r="X50" s="18">
        <v>78855.731204637239</v>
      </c>
      <c r="Y50" s="18">
        <v>78922.464642154649</v>
      </c>
      <c r="Z50" s="18">
        <v>79701.755397128552</v>
      </c>
      <c r="AA50" s="18">
        <v>79616.675816764066</v>
      </c>
      <c r="AB50" s="18">
        <f>'[1]1_Consolidado'!AA73</f>
        <v>82160.382370931751</v>
      </c>
      <c r="AC50" s="18">
        <f>'[1]1_Consolidado'!AB73</f>
        <v>83780.912282294041</v>
      </c>
      <c r="AD50" s="18">
        <f>'[1]1_Consolidado'!AC73</f>
        <v>85040.962491889266</v>
      </c>
      <c r="AE50" s="18">
        <v>84398.919496315386</v>
      </c>
      <c r="AF50" s="18">
        <v>84589.930620330619</v>
      </c>
      <c r="AG50" s="18">
        <v>86100.731230238714</v>
      </c>
    </row>
    <row r="51" spans="2:33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2:33" ht="16.2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  <c r="AB52" s="9">
        <f>'[1]1_Consolidado'!AA85</f>
        <v>10249.236004420009</v>
      </c>
      <c r="AC52" s="9">
        <f>'[1]1_Consolidado'!AB85</f>
        <v>10147.573128960008</v>
      </c>
      <c r="AD52" s="9">
        <f>'[1]1_Consolidado'!AC85</f>
        <v>10455.562601779999</v>
      </c>
      <c r="AE52" s="9">
        <v>10915.234386760008</v>
      </c>
      <c r="AF52" s="9">
        <v>10891.167178000003</v>
      </c>
      <c r="AG52" s="9">
        <v>11424.931781930009</v>
      </c>
    </row>
    <row r="53" spans="2:33" ht="16.2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  <c r="AB53" s="9">
        <f>'[1]1_Consolidado'!AA89</f>
        <v>56.342332243628604</v>
      </c>
      <c r="AC53" s="9">
        <f>'[1]1_Consolidado'!AB89</f>
        <v>57.904013264427697</v>
      </c>
      <c r="AD53" s="9">
        <f>'[1]1_Consolidado'!AC89</f>
        <v>60.631346097143705</v>
      </c>
      <c r="AE53" s="9">
        <v>63.3595276369185</v>
      </c>
      <c r="AF53" s="9">
        <v>63.565922150672698</v>
      </c>
      <c r="AG53" s="9">
        <v>66.665560145163013</v>
      </c>
    </row>
    <row r="54" spans="2:33" ht="16.2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  <c r="AB54" s="18">
        <f>'[1]1_Consolidado'!AA91</f>
        <v>10305.578336663637</v>
      </c>
      <c r="AC54" s="18">
        <f>'[1]1_Consolidado'!AB91</f>
        <v>10205.477142224436</v>
      </c>
      <c r="AD54" s="18">
        <f>'[1]1_Consolidado'!AC91</f>
        <v>10516.193947877142</v>
      </c>
      <c r="AE54" s="18">
        <v>10978.593914396926</v>
      </c>
      <c r="AF54" s="18">
        <v>10954.733100150675</v>
      </c>
      <c r="AG54" s="18">
        <v>11491.597342075172</v>
      </c>
    </row>
    <row r="55" spans="2:33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2:33" ht="16.2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87482.099535115412</v>
      </c>
      <c r="X56" s="20">
        <v>88016.235810439714</v>
      </c>
      <c r="Y56" s="20">
        <v>88337.580723400621</v>
      </c>
      <c r="Z56" s="20">
        <v>89359.038595185077</v>
      </c>
      <c r="AA56" s="20">
        <v>89624.778579753154</v>
      </c>
      <c r="AB56" s="20">
        <f>'[1]1_Consolidado'!AA95</f>
        <v>92465.960707595383</v>
      </c>
      <c r="AC56" s="20">
        <f>'[1]1_Consolidado'!AB95</f>
        <v>93986.389424518478</v>
      </c>
      <c r="AD56" s="20">
        <f>'[1]1_Consolidado'!AC95</f>
        <v>95557.156439766404</v>
      </c>
      <c r="AE56" s="20">
        <v>95377.513410712316</v>
      </c>
      <c r="AF56" s="20">
        <v>95544.663720481301</v>
      </c>
      <c r="AG56" s="20">
        <v>97592.328572313883</v>
      </c>
    </row>
  </sheetData>
  <mergeCells count="2">
    <mergeCell ref="B5:Y5"/>
    <mergeCell ref="B31:Y31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G56"/>
  <sheetViews>
    <sheetView showGridLines="0" zoomScale="55" zoomScaleNormal="55" workbookViewId="0"/>
  </sheetViews>
  <sheetFormatPr baseColWidth="10" defaultRowHeight="14.4"/>
  <cols>
    <col min="2" max="2" width="54.21875" customWidth="1"/>
    <col min="3" max="3" width="1.77734375" customWidth="1"/>
    <col min="4" max="25" width="12.77734375" customWidth="1"/>
    <col min="26" max="26" width="12" bestFit="1" customWidth="1"/>
    <col min="27" max="27" width="12" customWidth="1"/>
    <col min="28" max="33" width="12.77734375" customWidth="1"/>
  </cols>
  <sheetData>
    <row r="5" spans="2:33" ht="16.2">
      <c r="B5" s="30" t="s">
        <v>63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  <c r="AC5" s="25"/>
      <c r="AD5" s="25"/>
      <c r="AE5" s="25"/>
      <c r="AF5" s="25"/>
      <c r="AG5" s="25"/>
    </row>
    <row r="6" spans="2:33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3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</row>
    <row r="8" spans="2:33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ht="16.2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  <c r="AB9" s="9">
        <f>'[1]1.1_Banca'!AA117</f>
        <v>1510.3854553436199</v>
      </c>
      <c r="AC9" s="9">
        <f>'[1]1.1_Banca'!AB117-'[1]1.1_Banca'!AA117</f>
        <v>1484.3889407460101</v>
      </c>
      <c r="AD9" s="9">
        <f>'[1]1.1_Banca'!AC117-'[1]1.1_Banca'!AB117</f>
        <v>1505.8423630072407</v>
      </c>
      <c r="AE9" s="9">
        <v>1469.0129141839989</v>
      </c>
      <c r="AF9" s="9">
        <v>1442.1814486401099</v>
      </c>
      <c r="AG9" s="9">
        <v>1450.4748152073303</v>
      </c>
    </row>
    <row r="10" spans="2:33" ht="16.2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  <c r="AB10" s="13">
        <f>'[1]1.1_Banca'!AA118</f>
        <v>-596.16950608889999</v>
      </c>
      <c r="AC10" s="13">
        <f>'[1]1.1_Banca'!AB118-'[1]1.1_Banca'!AA118</f>
        <v>-559.42556451916005</v>
      </c>
      <c r="AD10" s="13">
        <f>'[1]1.1_Banca'!AC118-'[1]1.1_Banca'!AB118</f>
        <v>-549.70997238411996</v>
      </c>
      <c r="AE10" s="13">
        <v>-511.89285819815996</v>
      </c>
      <c r="AF10" s="13">
        <v>-497.91171761627402</v>
      </c>
      <c r="AG10" s="13">
        <v>-510.87286898660602</v>
      </c>
    </row>
    <row r="11" spans="2:33" ht="16.2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  <c r="AB11" s="11">
        <f>'[1]1.1_Banca'!AA119</f>
        <v>914.21594925471993</v>
      </c>
      <c r="AC11" s="11">
        <f>'[1]1.1_Banca'!AB119-'[1]1.1_Banca'!AA119</f>
        <v>924.96337622685007</v>
      </c>
      <c r="AD11" s="11">
        <f>'[1]1.1_Banca'!AC119-'[1]1.1_Banca'!AB119</f>
        <v>956.13239062312073</v>
      </c>
      <c r="AE11" s="11">
        <v>957.12005598583892</v>
      </c>
      <c r="AF11" s="11">
        <v>944.2697310238359</v>
      </c>
      <c r="AG11" s="11">
        <v>939.60194622072413</v>
      </c>
    </row>
    <row r="12" spans="2:33" ht="16.2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  <c r="AB12" s="9">
        <f>'[1]1.1_Banca'!AA124</f>
        <v>-548.78539516596902</v>
      </c>
      <c r="AC12" s="9">
        <f>'[1]1.1_Banca'!AB124-'[1]1.1_Banca'!AA124</f>
        <v>-474.00934668255104</v>
      </c>
      <c r="AD12" s="9">
        <f>'[1]1.1_Banca'!AC124-'[1]1.1_Banca'!AB124</f>
        <v>-377.38104902552004</v>
      </c>
      <c r="AE12" s="9">
        <v>-319.73758816658005</v>
      </c>
      <c r="AF12" s="9">
        <v>-342.78623730812103</v>
      </c>
      <c r="AG12" s="9">
        <v>-308.47968092296196</v>
      </c>
    </row>
    <row r="13" spans="2:33" ht="32.4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8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  <c r="AB13" s="13">
        <f>'[1]1.1_Banca'!AA123</f>
        <v>-2.6625485950382201E-2</v>
      </c>
      <c r="AC13" s="13">
        <f>'[1]1.1_Banca'!AB123-'[1]1.1_Banca'!AA123</f>
        <v>-1.0340796182249679</v>
      </c>
      <c r="AD13" s="13">
        <f>'[1]1.1_Banca'!AC123-'[1]1.1_Banca'!AB123</f>
        <v>5.8051834260300028E-2</v>
      </c>
      <c r="AE13" s="13">
        <v>1.9858816675288105E-2</v>
      </c>
      <c r="AF13" s="13">
        <v>-0.67416435433298105</v>
      </c>
      <c r="AG13" s="13">
        <v>0.46077406149024702</v>
      </c>
    </row>
    <row r="14" spans="2:33" ht="32.4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  <c r="AB14" s="11">
        <f>'[1]1.1_Banca'!AA125</f>
        <v>365.40392860280053</v>
      </c>
      <c r="AC14" s="11">
        <f>'[1]1.1_Banca'!AB125-'[1]1.1_Banca'!AA125</f>
        <v>449.91994992607408</v>
      </c>
      <c r="AD14" s="11">
        <f>'[1]1.1_Banca'!AC125-'[1]1.1_Banca'!AB125</f>
        <v>578.80939343186094</v>
      </c>
      <c r="AE14" s="11">
        <v>637.40232663593429</v>
      </c>
      <c r="AF14" s="11">
        <v>600.80932936138197</v>
      </c>
      <c r="AG14" s="11">
        <v>631.58303935925233</v>
      </c>
    </row>
    <row r="15" spans="2:33" ht="16.2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  <c r="AB15" s="9">
        <f>'[1]1.1_Banca'!AA130</f>
        <v>175.840924256248</v>
      </c>
      <c r="AC15" s="9">
        <f>'[1]1.1_Banca'!AB130-'[1]1.1_Banca'!AA130</f>
        <v>195.09143393681001</v>
      </c>
      <c r="AD15" s="9">
        <f>'[1]1.1_Banca'!AC130-'[1]1.1_Banca'!AB130</f>
        <v>210.30084687620501</v>
      </c>
      <c r="AE15" s="9">
        <v>210.58245459529201</v>
      </c>
      <c r="AF15" s="9">
        <v>212.90603248002103</v>
      </c>
      <c r="AG15" s="9">
        <v>212.95410115508801</v>
      </c>
    </row>
    <row r="16" spans="2:33" ht="16.2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  <c r="AB16" s="9">
        <f>'[1]1.1_Banca'!AA141</f>
        <v>118.56512689478738</v>
      </c>
      <c r="AC16" s="9">
        <f>'[1]1.1_Banca'!AB141-'[1]1.1_Banca'!AA141</f>
        <v>128.53545738369252</v>
      </c>
      <c r="AD16" s="9">
        <f>'[1]1.1_Banca'!AC141-'[1]1.1_Banca'!AB141</f>
        <v>127.18612214791244</v>
      </c>
      <c r="AE16" s="9">
        <v>139.21871410870529</v>
      </c>
      <c r="AF16" s="9">
        <v>156.548006805791</v>
      </c>
      <c r="AG16" s="9">
        <v>147.51196607471545</v>
      </c>
    </row>
    <row r="17" spans="1:33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f>'[1]1.1_Banca'!AA153</f>
        <v>0</v>
      </c>
      <c r="AC17" s="9">
        <f>'[1]1.1_Banca'!AB153-'[1]1.1_Banca'!AA153</f>
        <v>0</v>
      </c>
      <c r="AD17" s="9">
        <f>'[1]1.1_Banca'!AC153-'[1]1.1_Banca'!AB153</f>
        <v>0</v>
      </c>
      <c r="AE17" s="9">
        <v>0</v>
      </c>
      <c r="AF17" s="9">
        <v>0</v>
      </c>
      <c r="AG17" s="9">
        <v>0</v>
      </c>
    </row>
    <row r="18" spans="1:33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f>('[1]1.1_Banca'!AA151+'[1]1.1_Banca'!AA149)</f>
        <v>0</v>
      </c>
      <c r="AC18" s="16">
        <f>('[1]1.1_Banca'!AB151+'[1]1.1_Banca'!AB149)-('[1]1.1_Banca'!AA151+'[1]1.1_Banca'!AA149)</f>
        <v>0</v>
      </c>
      <c r="AD18" s="16">
        <f>('[1]1.1_Banca'!AC151+'[1]1.1_Banca'!AC149)-('[1]1.1_Banca'!AB151+'[1]1.1_Banca'!AB149)</f>
        <v>0</v>
      </c>
      <c r="AE18" s="16">
        <v>0</v>
      </c>
      <c r="AF18" s="16">
        <v>0</v>
      </c>
      <c r="AG18" s="16">
        <v>0</v>
      </c>
    </row>
    <row r="19" spans="1:33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f>'[1]1.1_Banca'!AA150</f>
        <v>0</v>
      </c>
      <c r="AC19" s="16">
        <f>'[1]1.1_Banca'!AB150-'[1]1.1_Banca'!AA150</f>
        <v>0</v>
      </c>
      <c r="AD19" s="16">
        <f>'[1]1.1_Banca'!AC150-'[1]1.1_Banca'!AB150</f>
        <v>0</v>
      </c>
      <c r="AE19" s="16">
        <v>0</v>
      </c>
      <c r="AF19" s="16">
        <v>0</v>
      </c>
      <c r="AG19" s="16">
        <v>0</v>
      </c>
    </row>
    <row r="20" spans="1:33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f>'[1]1.1_Banca'!AA152</f>
        <v>0</v>
      </c>
      <c r="AC20" s="16">
        <f>'[1]1.1_Banca'!AB152-'[1]1.1_Banca'!AA152</f>
        <v>0</v>
      </c>
      <c r="AD20" s="16">
        <f>'[1]1.1_Banca'!AC152-'[1]1.1_Banca'!AB152</f>
        <v>0</v>
      </c>
      <c r="AE20" s="16">
        <v>0</v>
      </c>
      <c r="AF20" s="16">
        <v>0</v>
      </c>
      <c r="AG20" s="16">
        <v>0</v>
      </c>
    </row>
    <row r="21" spans="1:33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f>'[1]1.1_Banca'!AA162</f>
        <v>0</v>
      </c>
      <c r="AC21" s="16">
        <f>'[1]1.1_Banca'!AB162-'[1]1.1_Banca'!AA162</f>
        <v>0</v>
      </c>
      <c r="AD21" s="16">
        <f>'[1]1.1_Banca'!AC162-'[1]1.1_Banca'!AB162</f>
        <v>0</v>
      </c>
      <c r="AE21" s="16">
        <v>0</v>
      </c>
      <c r="AF21" s="16">
        <v>0</v>
      </c>
      <c r="AG21" s="16">
        <v>0</v>
      </c>
    </row>
    <row r="22" spans="1:33" ht="16.2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  <c r="AB22" s="13">
        <f>'[1]1.1_Banca'!AA173</f>
        <v>-487.59429567730558</v>
      </c>
      <c r="AC22" s="13">
        <f>'[1]1.1_Banca'!AB173-'[1]1.1_Banca'!AA173</f>
        <v>-514.71216389532458</v>
      </c>
      <c r="AD22" s="13">
        <f>'[1]1.1_Banca'!AC173-'[1]1.1_Banca'!AB173</f>
        <v>-525.88131227621386</v>
      </c>
      <c r="AE22" s="13">
        <v>-528.81615638749281</v>
      </c>
      <c r="AF22" s="13">
        <v>-521.55569108931627</v>
      </c>
      <c r="AG22" s="13">
        <v>-563.88638887921593</v>
      </c>
    </row>
    <row r="23" spans="1:33" ht="16.2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  <c r="AB23" s="18">
        <f>'[1]1.1_Banca'!AA177</f>
        <v>172.21568407653035</v>
      </c>
      <c r="AC23" s="18">
        <f>'[1]1.1_Banca'!AB177-'[1]1.1_Banca'!AA177</f>
        <v>258.83467735125203</v>
      </c>
      <c r="AD23" s="18">
        <f>'[1]1.1_Banca'!AC177-'[1]1.1_Banca'!AB177</f>
        <v>390.41505017976476</v>
      </c>
      <c r="AE23" s="18">
        <v>458.38733895243877</v>
      </c>
      <c r="AF23" s="18">
        <v>448.70767755787779</v>
      </c>
      <c r="AG23" s="18">
        <v>428.16271770983985</v>
      </c>
    </row>
    <row r="24" spans="1:33" ht="16.2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  <c r="AB24" s="9">
        <f>'[1]1.1_Banca'!AA181</f>
        <v>-2.4428058719610699</v>
      </c>
      <c r="AC24" s="9">
        <f>'[1]1.1_Banca'!AB181-'[1]1.1_Banca'!AA181</f>
        <v>3.3071251273823137</v>
      </c>
      <c r="AD24" s="9">
        <f>'[1]1.1_Banca'!AC181-'[1]1.1_Banca'!AB181</f>
        <v>-9.450743942831453</v>
      </c>
      <c r="AE24" s="9">
        <v>1.1823920762971101</v>
      </c>
      <c r="AF24" s="9">
        <v>-1.56719626532225</v>
      </c>
      <c r="AG24" s="9">
        <v>1.167724530375559</v>
      </c>
    </row>
    <row r="25" spans="1:33" ht="16.2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  <c r="AB25" s="9">
        <f>'[1]1.1_Banca'!AA182</f>
        <v>-29.291188631295203</v>
      </c>
      <c r="AC25" s="9">
        <f>'[1]1.1_Banca'!AB182-'[1]1.1_Banca'!AA182</f>
        <v>-41.580042566133599</v>
      </c>
      <c r="AD25" s="9">
        <f>'[1]1.1_Banca'!AC182-'[1]1.1_Banca'!AB182</f>
        <v>-82.270379126945201</v>
      </c>
      <c r="AE25" s="9">
        <v>-111.95417274800403</v>
      </c>
      <c r="AF25" s="9">
        <v>-104.331939511486</v>
      </c>
      <c r="AG25" s="9">
        <v>-101.256060992603</v>
      </c>
    </row>
    <row r="26" spans="1:33" ht="16.2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  <c r="AB26" s="18">
        <f>'[1]1.1_Banca'!AA184</f>
        <v>140.48168957327408</v>
      </c>
      <c r="AC26" s="18">
        <f>'[1]1.1_Banca'!AB184-'[1]1.1_Banca'!AA184</f>
        <v>220.56175991250075</v>
      </c>
      <c r="AD26" s="18">
        <f>'[1]1.1_Banca'!AC184-'[1]1.1_Banca'!AB184</f>
        <v>298.69392710998812</v>
      </c>
      <c r="AE26" s="18">
        <v>347.61555828073188</v>
      </c>
      <c r="AF26" s="18">
        <v>342.80854178106955</v>
      </c>
      <c r="AG26" s="18">
        <v>328.07438124761239</v>
      </c>
    </row>
    <row r="27" spans="1:33" ht="16.2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  <c r="AB27" s="20">
        <f>'[1]1.1_Banca'!AA189</f>
        <v>140.48168957327408</v>
      </c>
      <c r="AC27" s="20">
        <f>'[1]1.1_Banca'!AB189-'[1]1.1_Banca'!AA189</f>
        <v>220.56175991250075</v>
      </c>
      <c r="AD27" s="20">
        <f>'[1]1.1_Banca'!AC189-'[1]1.1_Banca'!AB189</f>
        <v>298.69392710998812</v>
      </c>
      <c r="AE27" s="20">
        <v>347.61555828073188</v>
      </c>
      <c r="AF27" s="20">
        <v>342.80854178106955</v>
      </c>
      <c r="AG27" s="20">
        <v>328.07438124761239</v>
      </c>
    </row>
    <row r="31" spans="1:33" ht="16.2">
      <c r="B31" s="30" t="s">
        <v>64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  <c r="AC31" s="25"/>
      <c r="AD31" s="25"/>
      <c r="AE31" s="25"/>
      <c r="AF31" s="25"/>
      <c r="AG31" s="25"/>
    </row>
    <row r="32" spans="1:33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3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</row>
    <row r="34" spans="2:33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2:33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2:33" ht="16.2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  <c r="AB36" s="9">
        <f>('[1]1.1_Banca'!AA15+'[1]1.1_Banca'!AA19)</f>
        <v>12200.036541978281</v>
      </c>
      <c r="AC36" s="9">
        <f>('[1]1.1_Banca'!AB15+'[1]1.1_Banca'!AB19)</f>
        <v>9374.1913879477597</v>
      </c>
      <c r="AD36" s="9">
        <f>('[1]1.1_Banca'!AC15+'[1]1.1_Banca'!AC19)</f>
        <v>13345.465585152489</v>
      </c>
      <c r="AE36" s="9">
        <v>11760.28947672858</v>
      </c>
      <c r="AF36" s="9">
        <v>12121.011975065852</v>
      </c>
      <c r="AG36" s="9">
        <v>11878.169176371301</v>
      </c>
    </row>
    <row r="37" spans="2:33" ht="16.2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  <c r="AB37" s="21">
        <f>'[1]1.1_Banca'!AA25</f>
        <v>11892.0010164</v>
      </c>
      <c r="AC37" s="21">
        <f>'[1]1.1_Banca'!AB25</f>
        <v>12379.094301512341</v>
      </c>
      <c r="AD37" s="21">
        <f>'[1]1.1_Banca'!AC25</f>
        <v>11048.61332456234</v>
      </c>
      <c r="AE37" s="21">
        <v>11187.48727266234</v>
      </c>
      <c r="AF37" s="21">
        <v>11456.81162699</v>
      </c>
      <c r="AG37" s="21">
        <v>12087.082289720001</v>
      </c>
    </row>
    <row r="38" spans="2:33" ht="16.2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  <c r="AB38" s="9">
        <f>'[1]1.1_Banca'!AA28</f>
        <v>46702.866137150602</v>
      </c>
      <c r="AC38" s="9">
        <f>'[1]1.1_Banca'!AB28</f>
        <v>48520.045802958899</v>
      </c>
      <c r="AD38" s="9">
        <f>'[1]1.1_Banca'!AC28</f>
        <v>48564.750664022496</v>
      </c>
      <c r="AE38" s="9">
        <v>49337.935436024702</v>
      </c>
      <c r="AF38" s="9">
        <v>49431.691374596601</v>
      </c>
      <c r="AG38" s="9">
        <v>50554.8931014911</v>
      </c>
    </row>
    <row r="39" spans="2:33" ht="16.2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  <c r="AB39" s="9">
        <f>'[1]1.1_Banca'!AA29</f>
        <v>-2222.4239089692501</v>
      </c>
      <c r="AC39" s="9">
        <f>'[1]1.1_Banca'!AB29</f>
        <v>-2002.97137872805</v>
      </c>
      <c r="AD39" s="9">
        <f>'[1]1.1_Banca'!AC29</f>
        <v>-1824.95949694</v>
      </c>
      <c r="AE39" s="9">
        <v>-1729.9884521453002</v>
      </c>
      <c r="AF39" s="9">
        <v>-1719.66920315058</v>
      </c>
      <c r="AG39" s="9">
        <v>-1711.9161395011702</v>
      </c>
    </row>
    <row r="40" spans="2:33" ht="16.2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  <c r="AB40" s="9">
        <f>'[1]1.1_Banca'!AA35</f>
        <v>584.42962197993609</v>
      </c>
      <c r="AC40" s="9">
        <f>'[1]1.1_Banca'!AB35</f>
        <v>605.60759194801005</v>
      </c>
      <c r="AD40" s="9">
        <f>'[1]1.1_Banca'!AC35</f>
        <v>591.19079039752603</v>
      </c>
      <c r="AE40" s="9">
        <v>596.76198692058699</v>
      </c>
      <c r="AF40" s="9">
        <v>638.20243862553195</v>
      </c>
      <c r="AG40" s="9">
        <v>686.46453363933995</v>
      </c>
    </row>
    <row r="41" spans="2:33" ht="16.2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  <c r="AB41" s="9">
        <f>SUM('[1]1.1_Banca'!AA34,'[1]1.1_Banca'!AA36:AA41)</f>
        <v>2027.0906906737539</v>
      </c>
      <c r="AC41" s="9">
        <f>SUM('[1]1.1_Banca'!AB34,'[1]1.1_Banca'!AB36:AB41)</f>
        <v>3433.0444018904641</v>
      </c>
      <c r="AD41" s="9">
        <f>SUM('[1]1.1_Banca'!AC34,'[1]1.1_Banca'!AC36:AC41)</f>
        <v>2118.772106694641</v>
      </c>
      <c r="AE41" s="9">
        <v>2347.6654040943313</v>
      </c>
      <c r="AF41" s="9">
        <v>2105.4311612216079</v>
      </c>
      <c r="AG41" s="9">
        <v>2170.1713343947154</v>
      </c>
    </row>
    <row r="42" spans="2:33" ht="16.2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  <c r="AB42" s="18">
        <f>'[1]1.1_Banca'!AA42</f>
        <v>71184.000099213328</v>
      </c>
      <c r="AC42" s="18">
        <f>'[1]1.1_Banca'!AB42</f>
        <v>72309.01210752943</v>
      </c>
      <c r="AD42" s="18">
        <f>'[1]1.1_Banca'!AC42</f>
        <v>73843.832973889483</v>
      </c>
      <c r="AE42" s="18">
        <v>73500.151124285243</v>
      </c>
      <c r="AF42" s="18">
        <v>74033.479373349008</v>
      </c>
      <c r="AG42" s="18">
        <v>75664.86429611528</v>
      </c>
    </row>
    <row r="43" spans="2:33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2:33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2:33" ht="16.2">
      <c r="B45" s="8" t="s">
        <v>41</v>
      </c>
      <c r="C45" s="8"/>
      <c r="D45" s="27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  <c r="AB45" s="9">
        <f>'[1]1.1_Banca'!AA61</f>
        <v>48090.351150967399</v>
      </c>
      <c r="AC45" s="9">
        <f>'[1]1.1_Banca'!AB61</f>
        <v>48472.879192531604</v>
      </c>
      <c r="AD45" s="9">
        <f>'[1]1.1_Banca'!AC61</f>
        <v>51354.607755673103</v>
      </c>
      <c r="AE45" s="9">
        <v>51144.355821773097</v>
      </c>
      <c r="AF45" s="9">
        <v>50673.673784070001</v>
      </c>
      <c r="AG45" s="9">
        <v>52035.964459760005</v>
      </c>
    </row>
    <row r="46" spans="2:33" ht="32.4">
      <c r="B46" s="12" t="s">
        <v>42</v>
      </c>
      <c r="C46" s="12"/>
      <c r="D46" s="27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7">
        <v>7237.6822586399994</v>
      </c>
      <c r="U46" s="27">
        <v>7538.378204990001</v>
      </c>
      <c r="V46" s="27">
        <v>7925.82012235</v>
      </c>
      <c r="W46" s="27">
        <v>6756.6065699700002</v>
      </c>
      <c r="X46" s="27">
        <v>7848.5542175299997</v>
      </c>
      <c r="Y46" s="27">
        <v>9100.5024930300006</v>
      </c>
      <c r="Z46" s="27">
        <v>9522.541510760002</v>
      </c>
      <c r="AA46" s="27">
        <v>8789.0426069000005</v>
      </c>
      <c r="AB46" s="27">
        <f>SUM('[1]1.1_Banca'!AA64:AA65)</f>
        <v>9120.7774561300012</v>
      </c>
      <c r="AC46" s="27">
        <f>SUM('[1]1.1_Banca'!AB64:AB65)</f>
        <v>8645.8560063299992</v>
      </c>
      <c r="AD46" s="27">
        <f>SUM('[1]1.1_Banca'!AC64:AC65)</f>
        <v>7897.8364767100002</v>
      </c>
      <c r="AE46" s="27">
        <v>6963.7259605700001</v>
      </c>
      <c r="AF46" s="27">
        <v>6606.9332168399997</v>
      </c>
      <c r="AG46" s="27">
        <v>7072.5918594800005</v>
      </c>
    </row>
    <row r="47" spans="2:33" ht="16.2">
      <c r="B47" s="8" t="s">
        <v>43</v>
      </c>
      <c r="C47" s="8"/>
      <c r="D47" s="27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  <c r="AB47" s="9">
        <f>'[1]1.1_Banca'!AA66</f>
        <v>4249.1290129300005</v>
      </c>
      <c r="AC47" s="9">
        <f>'[1]1.1_Banca'!AB66</f>
        <v>4392.6517921700006</v>
      </c>
      <c r="AD47" s="9">
        <f>'[1]1.1_Banca'!AC66</f>
        <v>4493.8317974900001</v>
      </c>
      <c r="AE47" s="9">
        <v>4669.1156771300002</v>
      </c>
      <c r="AF47" s="9">
        <v>5721.6645863100002</v>
      </c>
      <c r="AG47" s="9">
        <v>5602.8916838600007</v>
      </c>
    </row>
    <row r="48" spans="2:33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f>'[1]1.1_Banca'!AA68</f>
        <v>0</v>
      </c>
      <c r="AC48" s="9">
        <f>'[1]1.1_Banca'!AB68</f>
        <v>0</v>
      </c>
      <c r="AD48" s="9">
        <f>'[1]1.1_Banca'!AC68</f>
        <v>0</v>
      </c>
      <c r="AE48" s="9">
        <v>0</v>
      </c>
      <c r="AF48" s="9">
        <v>0</v>
      </c>
      <c r="AG48" s="9">
        <v>0</v>
      </c>
    </row>
    <row r="49" spans="2:33" ht="16.2">
      <c r="B49" s="23" t="s">
        <v>45</v>
      </c>
      <c r="C49" s="23"/>
      <c r="D49" s="27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  <c r="AB49" s="9">
        <f>SUM('[1]1.1_Banca'!AA67,'[1]1.1_Banca'!AA71:AA72)</f>
        <v>1928.5483994038</v>
      </c>
      <c r="AC49" s="9">
        <f>SUM('[1]1.1_Banca'!AB67,'[1]1.1_Banca'!AB71:AB72)</f>
        <v>2728.0061214653801</v>
      </c>
      <c r="AD49" s="9">
        <f>SUM('[1]1.1_Banca'!AC67,'[1]1.1_Banca'!AC71:AC72)</f>
        <v>1574.12178662269</v>
      </c>
      <c r="AE49" s="9">
        <v>1850.0096952796998</v>
      </c>
      <c r="AF49" s="9">
        <v>2158.85468619726</v>
      </c>
      <c r="AG49" s="9">
        <v>1613.2898635823769</v>
      </c>
    </row>
    <row r="50" spans="2:33" ht="16.2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  <c r="AB50" s="18">
        <f>'[1]1.1_Banca'!AA73</f>
        <v>63388.806019431242</v>
      </c>
      <c r="AC50" s="18">
        <f>'[1]1.1_Banca'!AB73</f>
        <v>64239.393112496997</v>
      </c>
      <c r="AD50" s="18">
        <f>'[1]1.1_Banca'!AC73</f>
        <v>65320.397816495773</v>
      </c>
      <c r="AE50" s="18">
        <v>64627.207154752738</v>
      </c>
      <c r="AF50" s="18">
        <v>65161.126273417278</v>
      </c>
      <c r="AG50" s="18">
        <v>66324.737866682393</v>
      </c>
    </row>
    <row r="51" spans="2:33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2:33" ht="16.2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  <c r="AB52" s="9">
        <f>'[1]1.1_Banca'!AA85</f>
        <v>7795.1940789849668</v>
      </c>
      <c r="AC52" s="9">
        <f>'[1]1.1_Banca'!AB85</f>
        <v>8069.618993926877</v>
      </c>
      <c r="AD52" s="9">
        <f>'[1]1.1_Banca'!AC85</f>
        <v>8523.4351593525189</v>
      </c>
      <c r="AE52" s="9">
        <v>8872.9439674683272</v>
      </c>
      <c r="AF52" s="9">
        <v>8872.3531000558705</v>
      </c>
      <c r="AG52" s="9">
        <v>9340.1264295332876</v>
      </c>
    </row>
    <row r="53" spans="2:33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f>'[1]1.1_Banca'!AA89</f>
        <v>0</v>
      </c>
      <c r="AC53" s="9">
        <f>'[1]1.1_Banca'!AB89</f>
        <v>0</v>
      </c>
      <c r="AD53" s="9">
        <f>'[1]1.1_Banca'!AC89</f>
        <v>0</v>
      </c>
      <c r="AE53" s="9">
        <v>0</v>
      </c>
      <c r="AF53" s="9">
        <v>0</v>
      </c>
      <c r="AG53" s="9">
        <v>0</v>
      </c>
    </row>
    <row r="54" spans="2:33" ht="16.2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  <c r="AB54" s="18">
        <f>'[1]1.1_Banca'!AA91</f>
        <v>7795.1940789849668</v>
      </c>
      <c r="AC54" s="18">
        <f>'[1]1.1_Banca'!AB91</f>
        <v>8069.618993926877</v>
      </c>
      <c r="AD54" s="18">
        <f>'[1]1.1_Banca'!AC91</f>
        <v>8523.4351593525189</v>
      </c>
      <c r="AE54" s="18">
        <v>8872.9439674683272</v>
      </c>
      <c r="AF54" s="18">
        <v>8872.3531000558705</v>
      </c>
      <c r="AG54" s="18">
        <v>9340.1264295332876</v>
      </c>
    </row>
    <row r="55" spans="2:33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2:33" ht="16.2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  <c r="AB56" s="20">
        <f>'[1]1.1_Banca'!AA95</f>
        <v>71184.000098416203</v>
      </c>
      <c r="AC56" s="20">
        <f>'[1]1.1_Banca'!AB95</f>
        <v>72309.012106423877</v>
      </c>
      <c r="AD56" s="20">
        <f>'[1]1.1_Banca'!AC95</f>
        <v>73843.832975848287</v>
      </c>
      <c r="AE56" s="20">
        <v>73500.151122221068</v>
      </c>
      <c r="AF56" s="20">
        <v>74033.47937347315</v>
      </c>
      <c r="AG56" s="20">
        <v>75664.864296215674</v>
      </c>
    </row>
  </sheetData>
  <mergeCells count="2">
    <mergeCell ref="B5:Z5"/>
    <mergeCell ref="B31:Z31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G56"/>
  <sheetViews>
    <sheetView showGridLines="0" zoomScale="55" zoomScaleNormal="55" workbookViewId="0"/>
  </sheetViews>
  <sheetFormatPr baseColWidth="10" defaultRowHeight="14.4"/>
  <cols>
    <col min="2" max="2" width="54.21875" customWidth="1"/>
    <col min="3" max="3" width="1.77734375" customWidth="1"/>
    <col min="4" max="33" width="12.77734375" customWidth="1"/>
  </cols>
  <sheetData>
    <row r="5" spans="2:33" ht="16.2">
      <c r="B5" s="30" t="s">
        <v>65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  <c r="AC5" s="25"/>
      <c r="AD5" s="25"/>
      <c r="AE5" s="25"/>
      <c r="AF5" s="25"/>
      <c r="AG5" s="25"/>
    </row>
    <row r="6" spans="2:33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3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</row>
    <row r="8" spans="2:33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ht="16.2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  <c r="AB9" s="9">
        <f>'[1]1.2_Seguros'!AA117</f>
        <v>238.76625200000001</v>
      </c>
      <c r="AC9" s="9">
        <f>'[1]1.2_Seguros'!AB117-'[1]1.2_Seguros'!AA117</f>
        <v>205.9102441</v>
      </c>
      <c r="AD9" s="9">
        <f>'[1]1.2_Seguros'!AC117-'[1]1.2_Seguros'!AB117</f>
        <v>213.72190583000008</v>
      </c>
      <c r="AE9" s="9">
        <v>212.59465406999993</v>
      </c>
      <c r="AF9" s="9">
        <v>258.23854299999999</v>
      </c>
      <c r="AG9" s="9">
        <v>220.96648599999997</v>
      </c>
    </row>
    <row r="10" spans="2:33" ht="16.2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  <c r="AB10" s="13">
        <f>'[1]1.2_Seguros'!AA118</f>
        <v>-42.321905865352797</v>
      </c>
      <c r="AC10" s="13">
        <f>'[1]1.2_Seguros'!AB118-'[1]1.2_Seguros'!AA118</f>
        <v>-36.435106538449695</v>
      </c>
      <c r="AD10" s="13">
        <f>'[1]1.2_Seguros'!AC118-'[1]1.2_Seguros'!AB118</f>
        <v>-38.186234386521519</v>
      </c>
      <c r="AE10" s="13">
        <v>-36.52029947030401</v>
      </c>
      <c r="AF10" s="13">
        <v>-49.506288553790597</v>
      </c>
      <c r="AG10" s="13">
        <v>-44.142049543862512</v>
      </c>
    </row>
    <row r="11" spans="2:33" ht="16.2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  <c r="AB11" s="11">
        <f>'[1]1.2_Seguros'!AA119</f>
        <v>196.44434613464722</v>
      </c>
      <c r="AC11" s="11">
        <f>'[1]1.2_Seguros'!AB119-'[1]1.2_Seguros'!AA119</f>
        <v>169.4751375615503</v>
      </c>
      <c r="AD11" s="11">
        <f>'[1]1.2_Seguros'!AC119-'[1]1.2_Seguros'!AB119</f>
        <v>175.53567144347858</v>
      </c>
      <c r="AE11" s="11">
        <v>176.07435459969588</v>
      </c>
      <c r="AF11" s="11">
        <v>208.7322544462094</v>
      </c>
      <c r="AG11" s="11">
        <v>176.82443645613748</v>
      </c>
    </row>
    <row r="12" spans="2:33" ht="16.2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f>'[1]1.2_Seguros'!AA124</f>
        <v>0</v>
      </c>
      <c r="AC12" s="9">
        <f>'[1]1.2_Seguros'!AB124-'[1]1.2_Seguros'!AA124</f>
        <v>0</v>
      </c>
      <c r="AD12" s="9">
        <f>'[1]1.2_Seguros'!AC124-'[1]1.2_Seguros'!AB124</f>
        <v>0</v>
      </c>
      <c r="AE12" s="9">
        <v>0</v>
      </c>
      <c r="AF12" s="9">
        <v>0</v>
      </c>
      <c r="AG12" s="9">
        <v>0</v>
      </c>
    </row>
    <row r="13" spans="2:33" ht="32.4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8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  <c r="AB13" s="13">
        <f>'[1]1.2_Seguros'!AA123</f>
        <v>-38.924631000000005</v>
      </c>
      <c r="AC13" s="13">
        <f>'[1]1.2_Seguros'!AB123-'[1]1.2_Seguros'!AA123</f>
        <v>6.0954717700000103</v>
      </c>
      <c r="AD13" s="13">
        <f>'[1]1.2_Seguros'!AC123-'[1]1.2_Seguros'!AB123</f>
        <v>-9.0776990000000026</v>
      </c>
      <c r="AE13" s="13">
        <v>-4.0032787700000085</v>
      </c>
      <c r="AF13" s="13">
        <v>-58.974097999999998</v>
      </c>
      <c r="AG13" s="13">
        <v>-0.42403500000000349</v>
      </c>
    </row>
    <row r="14" spans="2:33" ht="32.4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  <c r="AB14" s="11">
        <f>'[1]1.2_Seguros'!AA125</f>
        <v>157.51971513464721</v>
      </c>
      <c r="AC14" s="11">
        <f>'[1]1.2_Seguros'!AB125-'[1]1.2_Seguros'!AA125</f>
        <v>175.57060933155029</v>
      </c>
      <c r="AD14" s="11">
        <f>'[1]1.2_Seguros'!AC125-'[1]1.2_Seguros'!AB125</f>
        <v>166.45797244347858</v>
      </c>
      <c r="AE14" s="11">
        <v>172.07107582969593</v>
      </c>
      <c r="AF14" s="11">
        <v>149.7581564462094</v>
      </c>
      <c r="AG14" s="11">
        <v>176.40040145613744</v>
      </c>
    </row>
    <row r="15" spans="2:33" ht="16.2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  <c r="AB15" s="9">
        <f>'[1]1.2_Seguros'!AA130</f>
        <v>-2.5396599730368798</v>
      </c>
      <c r="AC15" s="9">
        <f>'[1]1.2_Seguros'!AB130-'[1]1.2_Seguros'!AA130</f>
        <v>-2.5476002369631203</v>
      </c>
      <c r="AD15" s="9">
        <f>'[1]1.2_Seguros'!AC130-'[1]1.2_Seguros'!AB130</f>
        <v>-2.7936455891434804</v>
      </c>
      <c r="AE15" s="9">
        <v>-2.7467359544396199</v>
      </c>
      <c r="AF15" s="9">
        <v>-3.1765584973249501</v>
      </c>
      <c r="AG15" s="9">
        <v>-3.2141014683857696</v>
      </c>
    </row>
    <row r="16" spans="2:33" ht="16.2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  <c r="AB16" s="9">
        <f>'[1]1.2_Seguros'!AA141</f>
        <v>6.9560610651093278</v>
      </c>
      <c r="AC16" s="9">
        <f>'[1]1.2_Seguros'!AB141-'[1]1.2_Seguros'!AA141</f>
        <v>45.04669939489068</v>
      </c>
      <c r="AD16" s="9">
        <f>'[1]1.2_Seguros'!AC141-'[1]1.2_Seguros'!AB141</f>
        <v>23.742880792732919</v>
      </c>
      <c r="AE16" s="9">
        <v>45.489670182587176</v>
      </c>
      <c r="AF16" s="9">
        <v>60.590922530951559</v>
      </c>
      <c r="AG16" s="9">
        <v>36.820756054449461</v>
      </c>
    </row>
    <row r="17" spans="1:33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>
        <v>1.0300001013092703E-6</v>
      </c>
      <c r="U17" s="9">
        <v>1.0005799999344162E-3</v>
      </c>
      <c r="V17" s="9">
        <v>-9.9830290005775159E-4</v>
      </c>
      <c r="W17" s="9">
        <v>-3.0709997797384713E-7</v>
      </c>
      <c r="X17" s="9">
        <v>3.0000000000000001E-6</v>
      </c>
      <c r="Y17" s="9">
        <v>0</v>
      </c>
      <c r="Z17" s="9">
        <v>0</v>
      </c>
      <c r="AA17" s="9">
        <v>0</v>
      </c>
      <c r="AB17" s="9">
        <f>'[1]1.2_Seguros'!AA153</f>
        <v>3.0000000000000001E-6</v>
      </c>
      <c r="AC17" s="9">
        <f>'[1]1.2_Seguros'!AB153-'[1]1.2_Seguros'!AA153</f>
        <v>0</v>
      </c>
      <c r="AD17" s="9">
        <f>'[1]1.2_Seguros'!AC153-'[1]1.2_Seguros'!AB153</f>
        <v>0</v>
      </c>
      <c r="AE17" s="9">
        <v>0</v>
      </c>
      <c r="AF17" s="9">
        <v>3.0000000000000001E-6</v>
      </c>
      <c r="AG17" s="9">
        <v>0</v>
      </c>
    </row>
    <row r="18" spans="1:33" ht="16.2">
      <c r="A18" s="29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16">
        <v>-1.070120182248502E-6</v>
      </c>
      <c r="U18" s="16">
        <v>1.0009701199737724E-3</v>
      </c>
      <c r="V18" s="16">
        <v>-9.9913937974452035E-4</v>
      </c>
      <c r="W18" s="16">
        <v>-7.6062004700361297E-7</v>
      </c>
      <c r="X18" s="16">
        <v>0</v>
      </c>
      <c r="Y18" s="16">
        <v>0</v>
      </c>
      <c r="Z18" s="16">
        <v>0</v>
      </c>
      <c r="AA18" s="16">
        <v>0</v>
      </c>
      <c r="AB18" s="16">
        <f>('[1]1.2_Seguros'!AA151+'[1]1.2_Seguros'!AA149)</f>
        <v>0</v>
      </c>
      <c r="AC18" s="16">
        <f>('[1]1.2_Seguros'!AB151+'[1]1.2_Seguros'!AB149)-('[1]1.2_Seguros'!AA151+'[1]1.2_Seguros'!AA149)</f>
        <v>0</v>
      </c>
      <c r="AD18" s="16">
        <f>('[1]1.2_Seguros'!AC151+'[1]1.2_Seguros'!AC149)-('[1]1.2_Seguros'!AB151+'[1]1.2_Seguros'!AB149)</f>
        <v>0</v>
      </c>
      <c r="AE18" s="16">
        <v>0</v>
      </c>
      <c r="AF18" s="16">
        <v>0</v>
      </c>
      <c r="AG18" s="16">
        <v>0</v>
      </c>
    </row>
    <row r="19" spans="1:33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-2.3937991540879025E-7</v>
      </c>
      <c r="X19" s="16">
        <v>1.9999999999999999E-6</v>
      </c>
      <c r="Y19" s="16">
        <v>0</v>
      </c>
      <c r="Z19" s="16">
        <v>0</v>
      </c>
      <c r="AA19" s="16">
        <v>0</v>
      </c>
      <c r="AB19" s="16">
        <f>'[1]1.2_Seguros'!AA150</f>
        <v>1.9999999999999999E-6</v>
      </c>
      <c r="AC19" s="16">
        <f>'[1]1.2_Seguros'!AB150-'[1]1.2_Seguros'!AA150</f>
        <v>0</v>
      </c>
      <c r="AD19" s="16">
        <f>'[1]1.2_Seguros'!AC150-'[1]1.2_Seguros'!AB150</f>
        <v>0</v>
      </c>
      <c r="AE19" s="16">
        <v>0</v>
      </c>
      <c r="AF19" s="16">
        <v>1.9999999999999999E-6</v>
      </c>
      <c r="AG19" s="16">
        <v>0</v>
      </c>
    </row>
    <row r="20" spans="1:33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6.9289998989552286E-7</v>
      </c>
      <c r="X20" s="16">
        <v>9.9999999999999995E-7</v>
      </c>
      <c r="Y20" s="16">
        <v>0</v>
      </c>
      <c r="Z20" s="16">
        <v>0</v>
      </c>
      <c r="AA20" s="16">
        <v>0</v>
      </c>
      <c r="AB20" s="16">
        <f>'[1]1.2_Seguros'!AA152</f>
        <v>9.9999999999999995E-7</v>
      </c>
      <c r="AC20" s="16">
        <f>'[1]1.2_Seguros'!AB152-'[1]1.2_Seguros'!AA152</f>
        <v>0</v>
      </c>
      <c r="AD20" s="16">
        <f>'[1]1.2_Seguros'!AC152-'[1]1.2_Seguros'!AB152</f>
        <v>0</v>
      </c>
      <c r="AE20" s="16">
        <v>0</v>
      </c>
      <c r="AF20" s="16">
        <v>9.9999999999999995E-7</v>
      </c>
      <c r="AG20" s="16">
        <v>0</v>
      </c>
    </row>
    <row r="21" spans="1:33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  <c r="AB21" s="16">
        <f>'[1]1.2_Seguros'!AA162</f>
        <v>-83.329873600000013</v>
      </c>
      <c r="AC21" s="16">
        <f>'[1]1.2_Seguros'!AB162-'[1]1.2_Seguros'!AA162</f>
        <v>-18.140829679999996</v>
      </c>
      <c r="AD21" s="16">
        <f>'[1]1.2_Seguros'!AC162-'[1]1.2_Seguros'!AB162</f>
        <v>-38.03520653999999</v>
      </c>
      <c r="AE21" s="16">
        <v>-30.244411769999999</v>
      </c>
      <c r="AF21" s="16">
        <v>-14.778358910000001</v>
      </c>
      <c r="AG21" s="16">
        <v>-30.696397849999997</v>
      </c>
    </row>
    <row r="22" spans="1:33" ht="16.2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  <c r="AB22" s="13">
        <f>'[1]1.2_Seguros'!AA173</f>
        <v>-97.231502642072513</v>
      </c>
      <c r="AC22" s="13">
        <f>'[1]1.2_Seguros'!AB173-'[1]1.2_Seguros'!AA173</f>
        <v>-100.19784107792751</v>
      </c>
      <c r="AD22" s="13">
        <f>'[1]1.2_Seguros'!AC173-'[1]1.2_Seguros'!AB173</f>
        <v>-104.89636159358923</v>
      </c>
      <c r="AE22" s="13">
        <v>-98.854130408147569</v>
      </c>
      <c r="AF22" s="13">
        <v>-114.0471178536266</v>
      </c>
      <c r="AG22" s="13">
        <v>-108.1652768960637</v>
      </c>
    </row>
    <row r="23" spans="1:33" ht="16.2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32.503304458299311</v>
      </c>
      <c r="X23" s="18">
        <v>20.848773753016999</v>
      </c>
      <c r="Y23" s="18">
        <v>60.462339655068078</v>
      </c>
      <c r="Z23" s="18">
        <v>72.778417680325049</v>
      </c>
      <c r="AA23" s="18">
        <v>119.53527231814047</v>
      </c>
      <c r="AB23" s="18">
        <f>'[1]1.2_Seguros'!AA177</f>
        <v>-18.625257015352872</v>
      </c>
      <c r="AC23" s="18">
        <f>'[1]1.2_Seguros'!AB177-'[1]1.2_Seguros'!AA177</f>
        <v>99.731037731550316</v>
      </c>
      <c r="AD23" s="18">
        <f>'[1]1.2_Seguros'!AC177-'[1]1.2_Seguros'!AB177</f>
        <v>44.475639513478825</v>
      </c>
      <c r="AE23" s="18">
        <v>85.715467879695893</v>
      </c>
      <c r="AF23" s="18">
        <v>78.347046716209405</v>
      </c>
      <c r="AG23" s="18">
        <v>71.145381296137401</v>
      </c>
    </row>
    <row r="24" spans="1:33" ht="16.2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  <c r="AB24" s="9">
        <f>'[1]1.2_Seguros'!AA181</f>
        <v>-1.20069</v>
      </c>
      <c r="AC24" s="9">
        <f>'[1]1.2_Seguros'!AB181-'[1]1.2_Seguros'!AA181</f>
        <v>-21.1882087699999</v>
      </c>
      <c r="AD24" s="9">
        <f>'[1]1.2_Seguros'!AC181-'[1]1.2_Seguros'!AB181</f>
        <v>22.946694939999901</v>
      </c>
      <c r="AE24" s="9">
        <v>-9.9473321699999993</v>
      </c>
      <c r="AF24" s="9">
        <v>14.056833000000001</v>
      </c>
      <c r="AG24" s="9">
        <v>9.7869639999999976</v>
      </c>
    </row>
    <row r="25" spans="1:33" ht="16.2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f>'[1]1.2_Seguros'!AA182</f>
        <v>0</v>
      </c>
      <c r="AC25" s="9">
        <f>'[1]1.2_Seguros'!AB182-'[1]1.2_Seguros'!AA182</f>
        <v>0</v>
      </c>
      <c r="AD25" s="9">
        <f>'[1]1.2_Seguros'!AC182-'[1]1.2_Seguros'!AB182</f>
        <v>0</v>
      </c>
      <c r="AE25" s="9">
        <v>0</v>
      </c>
      <c r="AF25" s="9">
        <v>0</v>
      </c>
      <c r="AG25" s="9">
        <v>0</v>
      </c>
    </row>
    <row r="26" spans="1:33" ht="16.2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78.173823034446542</v>
      </c>
      <c r="X26" s="18">
        <v>31.280458827852499</v>
      </c>
      <c r="Y26" s="18">
        <v>87.866482831533489</v>
      </c>
      <c r="Z26" s="18">
        <v>35.498656429024152</v>
      </c>
      <c r="AA26" s="18">
        <v>137.40933723814064</v>
      </c>
      <c r="AB26" s="18">
        <f>'[1]1.2_Seguros'!AA184</f>
        <v>-19.825947015352874</v>
      </c>
      <c r="AC26" s="18">
        <f>'[1]1.2_Seguros'!AB184-'[1]1.2_Seguros'!AA184</f>
        <v>78.542828961550413</v>
      </c>
      <c r="AD26" s="18">
        <f>'[1]1.2_Seguros'!AC184-'[1]1.2_Seguros'!AB184</f>
        <v>67.422334453478726</v>
      </c>
      <c r="AE26" s="18">
        <v>75.768135709695898</v>
      </c>
      <c r="AF26" s="18">
        <v>92.403879716209403</v>
      </c>
      <c r="AG26" s="18">
        <v>80.932345296137399</v>
      </c>
    </row>
    <row r="27" spans="1:33" ht="16.2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78.173823034446542</v>
      </c>
      <c r="X27" s="20">
        <v>31.280458827852499</v>
      </c>
      <c r="Y27" s="20">
        <v>87.866482831533489</v>
      </c>
      <c r="Z27" s="20">
        <v>35.498656429024152</v>
      </c>
      <c r="AA27" s="20">
        <v>137.40933723814064</v>
      </c>
      <c r="AB27" s="20">
        <f>'[1]1.2_Seguros'!AA189</f>
        <v>-19.825947015352874</v>
      </c>
      <c r="AC27" s="20">
        <f>'[1]1.2_Seguros'!AB189-'[1]1.2_Seguros'!AA189</f>
        <v>78.542828961550413</v>
      </c>
      <c r="AD27" s="20">
        <f>'[1]1.2_Seguros'!AC189-'[1]1.2_Seguros'!AB189</f>
        <v>67.422334453478726</v>
      </c>
      <c r="AE27" s="20">
        <v>75.768135709695898</v>
      </c>
      <c r="AF27" s="20">
        <v>92.403879716209403</v>
      </c>
      <c r="AG27" s="20">
        <v>80.932345296137399</v>
      </c>
    </row>
    <row r="31" spans="1:33" ht="16.2">
      <c r="B31" s="30" t="s">
        <v>66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  <c r="AC31" s="25"/>
      <c r="AD31" s="25"/>
      <c r="AE31" s="25"/>
      <c r="AF31" s="25"/>
      <c r="AG31" s="25"/>
    </row>
    <row r="32" spans="1:33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3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</row>
    <row r="34" spans="2:33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2:33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2:33" ht="16.2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  <c r="AB36" s="9">
        <f>('[1]1.2_Seguros'!AA15+'[1]1.2_Seguros'!AA19)</f>
        <v>539.404357</v>
      </c>
      <c r="AC36" s="9">
        <f>('[1]1.2_Seguros'!AB15+'[1]1.2_Seguros'!AB19)</f>
        <v>403.51273823486304</v>
      </c>
      <c r="AD36" s="9">
        <f>('[1]1.2_Seguros'!AC15+'[1]1.2_Seguros'!AC19)</f>
        <v>437.56449006999992</v>
      </c>
      <c r="AE36" s="9">
        <v>203.94495653845809</v>
      </c>
      <c r="AF36" s="9">
        <v>442.16758600000003</v>
      </c>
      <c r="AG36" s="9">
        <v>480.64165500000013</v>
      </c>
    </row>
    <row r="37" spans="2:33" ht="16.2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  <c r="AB37" s="21">
        <f>'[1]1.2_Seguros'!AA25</f>
        <v>12415.048123</v>
      </c>
      <c r="AC37" s="21">
        <f>'[1]1.2_Seguros'!AB25</f>
        <v>13122.875189420001</v>
      </c>
      <c r="AD37" s="21">
        <f>'[1]1.2_Seguros'!AC25</f>
        <v>13566.1620802</v>
      </c>
      <c r="AE37" s="21">
        <v>13669.513462000001</v>
      </c>
      <c r="AF37" s="21">
        <v>13551.403275999999</v>
      </c>
      <c r="AG37" s="21">
        <v>13840.019463999999</v>
      </c>
    </row>
    <row r="38" spans="2:33" ht="16.2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f>'[1]1.2_Seguros'!AA28</f>
        <v>0</v>
      </c>
      <c r="AC38" s="9">
        <f>'[1]1.2_Seguros'!AB28</f>
        <v>0</v>
      </c>
      <c r="AD38" s="9">
        <f>'[1]1.2_Seguros'!AC28</f>
        <v>0</v>
      </c>
      <c r="AE38" s="9">
        <v>0</v>
      </c>
      <c r="AF38" s="9">
        <v>0</v>
      </c>
      <c r="AG38" s="9">
        <v>0</v>
      </c>
    </row>
    <row r="39" spans="2:33" ht="16.2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f>'[1]1.2_Seguros'!AA29</f>
        <v>0</v>
      </c>
      <c r="AC39" s="9">
        <f>'[1]1.2_Seguros'!AB29</f>
        <v>0</v>
      </c>
      <c r="AD39" s="9">
        <f>'[1]1.2_Seguros'!AC29</f>
        <v>0</v>
      </c>
      <c r="AE39" s="9">
        <v>0</v>
      </c>
      <c r="AF39" s="9">
        <v>0</v>
      </c>
      <c r="AG39" s="9">
        <v>0</v>
      </c>
    </row>
    <row r="40" spans="2:33" ht="16.2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  <c r="AB40" s="9">
        <f>'[1]1.2_Seguros'!AA35</f>
        <v>25.460481999999999</v>
      </c>
      <c r="AC40" s="9">
        <f>'[1]1.2_Seguros'!AB35</f>
        <v>25.558534100000003</v>
      </c>
      <c r="AD40" s="9">
        <f>'[1]1.2_Seguros'!AC35</f>
        <v>25.812050810000002</v>
      </c>
      <c r="AE40" s="9">
        <v>25.687557000000002</v>
      </c>
      <c r="AF40" s="9">
        <v>25.400653999999999</v>
      </c>
      <c r="AG40" s="9">
        <v>29.857642999999999</v>
      </c>
    </row>
    <row r="41" spans="2:33" ht="16.2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2193.6274356742611</v>
      </c>
      <c r="X41" s="9">
        <v>2176.979847030766</v>
      </c>
      <c r="Y41" s="9">
        <v>2086.9678392089704</v>
      </c>
      <c r="Z41" s="9">
        <v>2145.7803785770561</v>
      </c>
      <c r="AA41" s="9">
        <v>2156.4344116695861</v>
      </c>
      <c r="AB41" s="9">
        <f>SUM('[1]1.2_Seguros'!AA34,'[1]1.2_Seguros'!AA36:AA41)</f>
        <v>2236.3448097502724</v>
      </c>
      <c r="AC41" s="9">
        <f>SUM('[1]1.2_Seguros'!AB34,'[1]1.2_Seguros'!AB36:AB41)</f>
        <v>2213.2269290626859</v>
      </c>
      <c r="AD41" s="9">
        <f>SUM('[1]1.2_Seguros'!AC34,'[1]1.2_Seguros'!AC36:AC41)</f>
        <v>2155.1624197970691</v>
      </c>
      <c r="AE41" s="9">
        <v>2276.7370558118</v>
      </c>
      <c r="AF41" s="9">
        <v>2303.6183450283152</v>
      </c>
      <c r="AG41" s="9">
        <v>2281.3285648918522</v>
      </c>
    </row>
    <row r="42" spans="2:33" ht="16.2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14133.680654652524</v>
      </c>
      <c r="X42" s="18">
        <v>14422.147085891165</v>
      </c>
      <c r="Y42" s="18">
        <v>14656.984411205105</v>
      </c>
      <c r="Z42" s="18">
        <v>14568.870563978095</v>
      </c>
      <c r="AA42" s="18">
        <v>15225.254208732102</v>
      </c>
      <c r="AB42" s="18">
        <f>'[1]1.2_Seguros'!AA42</f>
        <v>15216.257771750272</v>
      </c>
      <c r="AC42" s="18">
        <f>'[1]1.2_Seguros'!AB42</f>
        <v>15765.173390817552</v>
      </c>
      <c r="AD42" s="18">
        <f>'[1]1.2_Seguros'!AC42</f>
        <v>16184.701040877067</v>
      </c>
      <c r="AE42" s="18">
        <v>16175.883031350259</v>
      </c>
      <c r="AF42" s="18">
        <v>16322.589861028315</v>
      </c>
      <c r="AG42" s="18">
        <v>16631.84732689185</v>
      </c>
    </row>
    <row r="43" spans="2:33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2:33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2:33" ht="16.2">
      <c r="B45" s="8" t="s">
        <v>41</v>
      </c>
      <c r="C45" s="8"/>
      <c r="D45" s="27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f>'[1]1.2_Seguros'!AA61</f>
        <v>0</v>
      </c>
      <c r="AC45" s="9">
        <f>'[1]1.2_Seguros'!AB61</f>
        <v>0</v>
      </c>
      <c r="AD45" s="9">
        <f>'[1]1.2_Seguros'!AC61</f>
        <v>0</v>
      </c>
      <c r="AE45" s="9">
        <v>0</v>
      </c>
      <c r="AF45" s="9">
        <v>0</v>
      </c>
      <c r="AG45" s="9">
        <v>0</v>
      </c>
    </row>
    <row r="46" spans="2:33" ht="32.4">
      <c r="B46" s="12" t="s">
        <v>42</v>
      </c>
      <c r="C46" s="12"/>
      <c r="D46" s="27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7">
        <v>108.30472900000001</v>
      </c>
      <c r="U46" s="27">
        <v>293.37670600000001</v>
      </c>
      <c r="V46" s="27">
        <v>346.99887100000001</v>
      </c>
      <c r="W46" s="27">
        <v>308.16417200000001</v>
      </c>
      <c r="X46" s="27">
        <v>319.80658699999998</v>
      </c>
      <c r="Y46" s="27">
        <v>269.21051799999998</v>
      </c>
      <c r="Z46" s="27">
        <v>307.03363400000001</v>
      </c>
      <c r="AA46" s="27">
        <v>215.5595931</v>
      </c>
      <c r="AB46" s="27">
        <f>SUM('[1]1.2_Seguros'!AA64:AA65)</f>
        <v>313.55260900000002</v>
      </c>
      <c r="AC46" s="27">
        <f>SUM('[1]1.2_Seguros'!AB64:AB65)</f>
        <v>362.90694429999996</v>
      </c>
      <c r="AD46" s="27">
        <f>SUM('[1]1.2_Seguros'!AC64:AC65)</f>
        <v>283.20823222000001</v>
      </c>
      <c r="AE46" s="27">
        <v>301.139342</v>
      </c>
      <c r="AF46" s="27">
        <v>293.34154100000001</v>
      </c>
      <c r="AG46" s="27">
        <v>377.009299</v>
      </c>
    </row>
    <row r="47" spans="2:33" ht="16.2">
      <c r="B47" s="8" t="s">
        <v>43</v>
      </c>
      <c r="C47" s="8"/>
      <c r="D47" s="27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  <c r="AB47" s="9">
        <f>'[1]1.2_Seguros'!AA66</f>
        <v>1191.5868130566898</v>
      </c>
      <c r="AC47" s="9">
        <f>'[1]1.2_Seguros'!AB66</f>
        <v>1273.9697711809899</v>
      </c>
      <c r="AD47" s="9">
        <f>'[1]1.2_Seguros'!AC66</f>
        <v>1245.06732747141</v>
      </c>
      <c r="AE47" s="9">
        <v>1284.82971679262</v>
      </c>
      <c r="AF47" s="9">
        <v>1331.2344491445001</v>
      </c>
      <c r="AG47" s="9">
        <v>1274.5675496209399</v>
      </c>
    </row>
    <row r="48" spans="2:33" ht="16.2">
      <c r="B48" s="23" t="s">
        <v>44</v>
      </c>
      <c r="C48" s="23"/>
      <c r="D48" s="27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11231.320727874941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f>'[1]1.2_Seguros'!AA68</f>
        <v>11857.703807</v>
      </c>
      <c r="AC48" s="9">
        <f>'[1]1.2_Seguros'!AB68</f>
        <v>12080.906459490003</v>
      </c>
      <c r="AD48" s="9">
        <f>'[1]1.2_Seguros'!AC68</f>
        <v>12872.70121472</v>
      </c>
      <c r="AE48" s="9">
        <v>12524.31992</v>
      </c>
      <c r="AF48" s="9">
        <v>12432.892398000002</v>
      </c>
      <c r="AG48" s="9">
        <v>12522.638076000001</v>
      </c>
    </row>
    <row r="49" spans="2:33" ht="16.2">
      <c r="B49" s="23" t="s">
        <v>45</v>
      </c>
      <c r="C49" s="23"/>
      <c r="D49" s="27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  <c r="AB49" s="9">
        <f>SUM('[1]1.2_Seguros'!AA67,'[1]1.2_Seguros'!AA71:AA72)</f>
        <v>1264.8293182414</v>
      </c>
      <c r="AC49" s="9">
        <f>SUM('[1]1.2_Seguros'!AB67,'[1]1.2_Seguros'!AB71:AB72)</f>
        <v>1561.01068411138</v>
      </c>
      <c r="AD49" s="9">
        <f>SUM('[1]1.2_Seguros'!AC67,'[1]1.2_Seguros'!AC71:AC72)</f>
        <v>1429.2101706675601</v>
      </c>
      <c r="AE49" s="9">
        <v>1507.9848409711299</v>
      </c>
      <c r="AF49" s="9">
        <v>1555.2949344885001</v>
      </c>
      <c r="AG49" s="9">
        <v>1804.8578813503402</v>
      </c>
    </row>
    <row r="50" spans="2:33" ht="16.2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13769.221444431792</v>
      </c>
      <c r="X50" s="18">
        <v>14120.200068562881</v>
      </c>
      <c r="Y50" s="18">
        <v>14420.156733788664</v>
      </c>
      <c r="Z50" s="18">
        <v>14215.354093356787</v>
      </c>
      <c r="AA50" s="18">
        <v>14787.105042154861</v>
      </c>
      <c r="AB50" s="18">
        <f>'[1]1.2_Seguros'!AA73</f>
        <v>14627.672547298089</v>
      </c>
      <c r="AC50" s="18">
        <f>'[1]1.2_Seguros'!AB73</f>
        <v>15278.793859082374</v>
      </c>
      <c r="AD50" s="18">
        <f>'[1]1.2_Seguros'!AC73</f>
        <v>15830.186945078971</v>
      </c>
      <c r="AE50" s="18">
        <v>15618.27381976375</v>
      </c>
      <c r="AF50" s="18">
        <v>15612.763322633002</v>
      </c>
      <c r="AG50" s="18">
        <v>15979.07280597128</v>
      </c>
    </row>
    <row r="51" spans="2:33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2:33" ht="16.2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  <c r="AB52" s="9">
        <f>'[1]1.2_Seguros'!AA85</f>
        <v>588.58522443518189</v>
      </c>
      <c r="AC52" s="9">
        <f>'[1]1.2_Seguros'!AB85</f>
        <v>486.37953195015916</v>
      </c>
      <c r="AD52" s="9">
        <f>'[1]1.2_Seguros'!AC85</f>
        <v>354.51409580375605</v>
      </c>
      <c r="AE52" s="9">
        <v>557.60921158640986</v>
      </c>
      <c r="AF52" s="9">
        <v>709.82653838353292</v>
      </c>
      <c r="AG52" s="9">
        <v>652.7736215837773</v>
      </c>
    </row>
    <row r="53" spans="2:33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f>'[1]1.2_Seguros'!AA89</f>
        <v>0</v>
      </c>
      <c r="AC53" s="9">
        <f>'[1]1.2_Seguros'!AB89</f>
        <v>0</v>
      </c>
      <c r="AD53" s="9">
        <f>'[1]1.2_Seguros'!AC89</f>
        <v>0</v>
      </c>
      <c r="AE53" s="9">
        <v>0</v>
      </c>
      <c r="AF53" s="9">
        <v>0</v>
      </c>
      <c r="AG53" s="9">
        <v>0</v>
      </c>
    </row>
    <row r="54" spans="2:33" ht="16.2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  <c r="AB54" s="18">
        <f>'[1]1.2_Seguros'!AA91</f>
        <v>588.58522443518189</v>
      </c>
      <c r="AC54" s="18">
        <f>'[1]1.2_Seguros'!AB91</f>
        <v>486.37953195015916</v>
      </c>
      <c r="AD54" s="18">
        <f>'[1]1.2_Seguros'!AC91</f>
        <v>354.51409580375605</v>
      </c>
      <c r="AE54" s="18">
        <v>557.60921158640986</v>
      </c>
      <c r="AF54" s="18">
        <v>709.82653838353292</v>
      </c>
      <c r="AG54" s="18">
        <v>652.7736215837773</v>
      </c>
    </row>
    <row r="55" spans="2:33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2:33" ht="16.2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14133.680658924761</v>
      </c>
      <c r="X56" s="20">
        <v>14422.147086228915</v>
      </c>
      <c r="Y56" s="20">
        <v>14656.984412223916</v>
      </c>
      <c r="Z56" s="20">
        <v>14568.870563590619</v>
      </c>
      <c r="AA56" s="20">
        <v>15225.2542096585</v>
      </c>
      <c r="AB56" s="20">
        <f>'[1]1.2_Seguros'!AA95</f>
        <v>15216.257771733272</v>
      </c>
      <c r="AC56" s="20">
        <f>'[1]1.2_Seguros'!AB95</f>
        <v>15765.173391032533</v>
      </c>
      <c r="AD56" s="20">
        <f>'[1]1.2_Seguros'!AC95</f>
        <v>16184.701040882726</v>
      </c>
      <c r="AE56" s="20">
        <v>16175.88303135016</v>
      </c>
      <c r="AF56" s="20">
        <v>16322.589861016535</v>
      </c>
      <c r="AG56" s="20">
        <v>16631.846427555058</v>
      </c>
    </row>
  </sheetData>
  <mergeCells count="2">
    <mergeCell ref="B31:Z31"/>
    <mergeCell ref="B5:Z5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G56"/>
  <sheetViews>
    <sheetView showGridLines="0" zoomScale="55" zoomScaleNormal="55" workbookViewId="0"/>
  </sheetViews>
  <sheetFormatPr baseColWidth="10" defaultRowHeight="14.4"/>
  <cols>
    <col min="2" max="2" width="54.21875" customWidth="1"/>
    <col min="3" max="3" width="1.77734375" customWidth="1"/>
    <col min="4" max="33" width="12.77734375" customWidth="1"/>
  </cols>
  <sheetData>
    <row r="5" spans="2:33" ht="16.2">
      <c r="B5" s="30" t="s">
        <v>67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2:33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33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  <c r="AD7" s="4" t="s">
        <v>100</v>
      </c>
      <c r="AE7" s="4" t="s">
        <v>102</v>
      </c>
      <c r="AF7" s="4" t="s">
        <v>104</v>
      </c>
      <c r="AG7" s="4" t="s">
        <v>106</v>
      </c>
    </row>
    <row r="8" spans="2:33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ht="16.2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  <c r="AB9" s="9">
        <f>'[1]1.3_Banca Privada'!AA117</f>
        <v>48.013726669440004</v>
      </c>
      <c r="AC9" s="9">
        <f>'[1]1.3_Banca Privada'!AB117-'[1]1.3_Banca Privada'!AA117</f>
        <v>44.286916560840609</v>
      </c>
      <c r="AD9" s="9">
        <f>'[1]1.3_Banca Privada'!AC117-'[1]1.3_Banca Privada'!AB117</f>
        <v>43.602689845934393</v>
      </c>
      <c r="AE9" s="9">
        <v>42.256856944228986</v>
      </c>
      <c r="AF9" s="9">
        <v>40.568695720999997</v>
      </c>
      <c r="AG9" s="9">
        <v>43.119184000880011</v>
      </c>
    </row>
    <row r="10" spans="2:33" ht="16.2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  <c r="AB10" s="13">
        <f>'[1]1.3_Banca Privada'!AA118</f>
        <v>-27.552657078159999</v>
      </c>
      <c r="AC10" s="13">
        <f>'[1]1.3_Banca Privada'!AB118-'[1]1.3_Banca Privada'!AA118</f>
        <v>-27.216672106810005</v>
      </c>
      <c r="AD10" s="13">
        <f>'[1]1.3_Banca Privada'!AC118-'[1]1.3_Banca Privada'!AB118</f>
        <v>-27.095244932560007</v>
      </c>
      <c r="AE10" s="13">
        <v>-26.601353260069999</v>
      </c>
      <c r="AF10" s="13">
        <v>-23.824832439999998</v>
      </c>
      <c r="AG10" s="13">
        <v>-25.287304550640005</v>
      </c>
    </row>
    <row r="11" spans="2:33" ht="16.2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  <c r="AB11" s="11">
        <f>'[1]1.3_Banca Privada'!AA119</f>
        <v>20.461069591280005</v>
      </c>
      <c r="AC11" s="11">
        <f>'[1]1.3_Banca Privada'!AB119-'[1]1.3_Banca Privada'!AA119</f>
        <v>17.070244454030604</v>
      </c>
      <c r="AD11" s="11">
        <f>'[1]1.3_Banca Privada'!AC119-'[1]1.3_Banca Privada'!AB119</f>
        <v>16.507444913374385</v>
      </c>
      <c r="AE11" s="11">
        <v>15.655503684158987</v>
      </c>
      <c r="AF11" s="11">
        <v>16.743863280999999</v>
      </c>
      <c r="AG11" s="11">
        <v>17.831879450240006</v>
      </c>
    </row>
    <row r="12" spans="2:33" ht="16.2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  <c r="AB12" s="9">
        <f>'[1]1.3_Banca Privada'!AA124</f>
        <v>-0.15564886571</v>
      </c>
      <c r="AC12" s="9">
        <f>'[1]1.3_Banca Privada'!AB124-'[1]1.3_Banca Privada'!AA124</f>
        <v>-0.30308585990000003</v>
      </c>
      <c r="AD12" s="9">
        <f>'[1]1.3_Banca Privada'!AC124-'[1]1.3_Banca Privada'!AB124</f>
        <v>0.17539547612</v>
      </c>
      <c r="AE12" s="9">
        <v>1.7322824690000016E-2</v>
      </c>
      <c r="AF12" s="9">
        <v>-0.22571213599999998</v>
      </c>
      <c r="AG12" s="9">
        <v>0.21347697475999999</v>
      </c>
    </row>
    <row r="13" spans="2:33" ht="32.4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8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  <c r="AB13" s="13">
        <f>'[1]1.3_Banca Privada'!AA123</f>
        <v>0.24792383846999999</v>
      </c>
      <c r="AC13" s="13">
        <f>'[1]1.3_Banca Privada'!AB123-'[1]1.3_Banca Privada'!AA123</f>
        <v>-0.25035588105000001</v>
      </c>
      <c r="AD13" s="13">
        <f>'[1]1.3_Banca Privada'!AC123-'[1]1.3_Banca Privada'!AB123</f>
        <v>1.1473088070000009E-2</v>
      </c>
      <c r="AE13" s="13">
        <v>-0.59358001125000004</v>
      </c>
      <c r="AF13" s="13">
        <v>5.2146905E-2</v>
      </c>
      <c r="AG13" s="13">
        <v>-0.20334192663999998</v>
      </c>
    </row>
    <row r="14" spans="2:33" ht="32.4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  <c r="AB14" s="11">
        <f>'[1]1.3_Banca Privada'!AA125</f>
        <v>20.553344564040003</v>
      </c>
      <c r="AC14" s="11">
        <f>'[1]1.3_Banca Privada'!AB125-'[1]1.3_Banca Privada'!AA125</f>
        <v>16.516802713080608</v>
      </c>
      <c r="AD14" s="11">
        <f>'[1]1.3_Banca Privada'!AC125-'[1]1.3_Banca Privada'!AB125</f>
        <v>16.694313477564386</v>
      </c>
      <c r="AE14" s="11">
        <v>15.07924649759898</v>
      </c>
      <c r="AF14" s="11">
        <v>16.570298049999998</v>
      </c>
      <c r="AG14" s="11">
        <v>17.842014498360008</v>
      </c>
    </row>
    <row r="15" spans="2:33" ht="16.2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  <c r="AB15" s="9">
        <f>'[1]1.3_Banca Privada'!AA130</f>
        <v>38.345507992560002</v>
      </c>
      <c r="AC15" s="9">
        <f>'[1]1.3_Banca Privada'!AB130-'[1]1.3_Banca Privada'!AA130</f>
        <v>42.371991142889996</v>
      </c>
      <c r="AD15" s="9">
        <f>'[1]1.3_Banca Privada'!AC130-'[1]1.3_Banca Privada'!AB130</f>
        <v>43.24586468487</v>
      </c>
      <c r="AE15" s="9">
        <v>46.993039726720028</v>
      </c>
      <c r="AF15" s="9">
        <v>45.976449649000003</v>
      </c>
      <c r="AG15" s="9">
        <v>49.554897234980004</v>
      </c>
    </row>
    <row r="16" spans="2:33" ht="16.2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  <c r="AB16" s="9">
        <f>'[1]1.3_Banca Privada'!AA141</f>
        <v>8.1387754085199902</v>
      </c>
      <c r="AC16" s="9">
        <f>'[1]1.3_Banca Privada'!AB141-'[1]1.3_Banca Privada'!AA141</f>
        <v>-12.118804592500014</v>
      </c>
      <c r="AD16" s="9">
        <f>'[1]1.3_Banca Privada'!AC141-'[1]1.3_Banca Privada'!AB141</f>
        <v>22.807320000300059</v>
      </c>
      <c r="AE16" s="9">
        <v>66.386753764319948</v>
      </c>
      <c r="AF16" s="9">
        <v>22.319194244000023</v>
      </c>
      <c r="AG16" s="9">
        <v>111.67252273207995</v>
      </c>
    </row>
    <row r="17" spans="1:33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f>'[1]1.3_Banca Privada'!AA153</f>
        <v>0</v>
      </c>
      <c r="AC17" s="9">
        <f>'[1]1.3_Banca Privada'!AB153-'[1]1.3_Banca Privada'!AA153</f>
        <v>0</v>
      </c>
      <c r="AD17" s="9">
        <f>'[1]1.3_Banca Privada'!AC153-'[1]1.3_Banca Privada'!AB153</f>
        <v>0</v>
      </c>
      <c r="AE17" s="9">
        <v>0</v>
      </c>
      <c r="AF17" s="9">
        <v>0</v>
      </c>
      <c r="AG17" s="9">
        <v>0</v>
      </c>
    </row>
    <row r="18" spans="1:33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f>('[1]1.3_Banca Privada'!AA151+'[1]1.3_Banca Privada'!AA149)</f>
        <v>0</v>
      </c>
      <c r="AC18" s="16">
        <f>('[1]1.3_Banca Privada'!AB151+'[1]1.3_Banca Privada'!AB149)-('[1]1.3_Banca Privada'!AA151+'[1]1.3_Banca Privada'!AA149)</f>
        <v>0</v>
      </c>
      <c r="AD18" s="16">
        <f>('[1]1.3_Banca Privada'!AC151+'[1]1.3_Banca Privada'!AC149)-('[1]1.3_Banca Privada'!AB151+'[1]1.3_Banca Privada'!AB149)</f>
        <v>0</v>
      </c>
      <c r="AE18" s="16">
        <v>0</v>
      </c>
      <c r="AF18" s="16">
        <v>0</v>
      </c>
      <c r="AG18" s="16">
        <v>0</v>
      </c>
    </row>
    <row r="19" spans="1:33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f>'[1]1.3_Banca Privada'!AA150</f>
        <v>0</v>
      </c>
      <c r="AC19" s="16">
        <f>'[1]1.3_Banca Privada'!AB150-'[1]1.3_Banca Privada'!AA150</f>
        <v>0</v>
      </c>
      <c r="AD19" s="16">
        <f>'[1]1.3_Banca Privada'!AC150-'[1]1.3_Banca Privada'!AB150</f>
        <v>0</v>
      </c>
      <c r="AE19" s="16">
        <v>0</v>
      </c>
      <c r="AF19" s="16">
        <v>0</v>
      </c>
      <c r="AG19" s="16">
        <v>0</v>
      </c>
    </row>
    <row r="20" spans="1:33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f>'[1]1.3_Banca Privada'!AA152</f>
        <v>0</v>
      </c>
      <c r="AC20" s="16">
        <f>'[1]1.3_Banca Privada'!AB152-'[1]1.3_Banca Privada'!AA152</f>
        <v>0</v>
      </c>
      <c r="AD20" s="16">
        <f>'[1]1.3_Banca Privada'!AC152-'[1]1.3_Banca Privada'!AB152</f>
        <v>0</v>
      </c>
      <c r="AE20" s="16">
        <v>0</v>
      </c>
      <c r="AF20" s="16">
        <v>0</v>
      </c>
      <c r="AG20" s="16">
        <v>0</v>
      </c>
    </row>
    <row r="21" spans="1:33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f>'[1]1.3_Banca Privada'!AA162</f>
        <v>0</v>
      </c>
      <c r="AC21" s="16">
        <f>'[1]1.3_Banca Privada'!AB162-'[1]1.3_Banca Privada'!AA162</f>
        <v>0</v>
      </c>
      <c r="AD21" s="16">
        <f>'[1]1.3_Banca Privada'!AC162-'[1]1.3_Banca Privada'!AB162</f>
        <v>0</v>
      </c>
      <c r="AE21" s="16">
        <v>0</v>
      </c>
      <c r="AF21" s="16">
        <v>0</v>
      </c>
      <c r="AG21" s="16">
        <v>0</v>
      </c>
    </row>
    <row r="22" spans="1:33" ht="16.2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  <c r="AB22" s="13">
        <f>'[1]1.3_Banca Privada'!AA173</f>
        <v>-37.830724970079999</v>
      </c>
      <c r="AC22" s="13">
        <f>'[1]1.3_Banca Privada'!AB173-'[1]1.3_Banca Privada'!AA173</f>
        <v>-38.391865380680002</v>
      </c>
      <c r="AD22" s="13">
        <f>'[1]1.3_Banca Privada'!AC173-'[1]1.3_Banca Privada'!AB173</f>
        <v>-47.233088111030014</v>
      </c>
      <c r="AE22" s="13">
        <v>-52.067521860369979</v>
      </c>
      <c r="AF22" s="13">
        <v>-39.165582153999999</v>
      </c>
      <c r="AG22" s="13">
        <v>-47.386853279680004</v>
      </c>
    </row>
    <row r="23" spans="1:33" ht="16.2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  <c r="AB23" s="18">
        <f>'[1]1.3_Banca Privada'!AA177</f>
        <v>29.206902995039997</v>
      </c>
      <c r="AC23" s="18">
        <f>'[1]1.3_Banca Privada'!AB177-'[1]1.3_Banca Privada'!AA177</f>
        <v>8.3781238827905895</v>
      </c>
      <c r="AD23" s="18">
        <f>'[1]1.3_Banca Privada'!AC177-'[1]1.3_Banca Privada'!AB177</f>
        <v>35.514410051704417</v>
      </c>
      <c r="AE23" s="18">
        <v>76.391518128268999</v>
      </c>
      <c r="AF23" s="18">
        <v>45.700359789000025</v>
      </c>
      <c r="AG23" s="18">
        <v>131.68258118573996</v>
      </c>
    </row>
    <row r="24" spans="1:33" ht="16.2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  <c r="AB24" s="9">
        <f>'[1]1.3_Banca Privada'!AA181</f>
        <v>-0.81564725590999998</v>
      </c>
      <c r="AC24" s="9">
        <f>'[1]1.3_Banca Privada'!AB181-'[1]1.3_Banca Privada'!AA181</f>
        <v>0.81144450675000013</v>
      </c>
      <c r="AD24" s="9">
        <f>'[1]1.3_Banca Privada'!AC181-'[1]1.3_Banca Privada'!AB181</f>
        <v>0.34942978892000093</v>
      </c>
      <c r="AE24" s="9">
        <v>-2.409785974960001</v>
      </c>
      <c r="AF24" s="9">
        <v>0.35786482600000002</v>
      </c>
      <c r="AG24" s="9">
        <v>2.1920948891599998</v>
      </c>
    </row>
    <row r="25" spans="1:33" ht="16.2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  <c r="AB25" s="9">
        <f>'[1]1.3_Banca Privada'!AA182</f>
        <v>-2.39236089</v>
      </c>
      <c r="AC25" s="9">
        <f>'[1]1.3_Banca Privada'!AB182-'[1]1.3_Banca Privada'!AA182</f>
        <v>-2.8800395600000002</v>
      </c>
      <c r="AD25" s="9">
        <f>'[1]1.3_Banca Privada'!AC182-'[1]1.3_Banca Privada'!AB182</f>
        <v>-2.3931013600000002</v>
      </c>
      <c r="AE25" s="9">
        <v>-2.4241314700000007</v>
      </c>
      <c r="AF25" s="9">
        <v>-8.5825562929999997</v>
      </c>
      <c r="AG25" s="9">
        <v>-16.870704587660001</v>
      </c>
    </row>
    <row r="26" spans="1:33" ht="16.2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  <c r="AB26" s="18">
        <f>'[1]1.3_Banca Privada'!AA184</f>
        <v>25.998894849129996</v>
      </c>
      <c r="AC26" s="18">
        <f>'[1]1.3_Banca Privada'!AB184-'[1]1.3_Banca Privada'!AA184</f>
        <v>6.3095288295405894</v>
      </c>
      <c r="AD26" s="18">
        <f>'[1]1.3_Banca Privada'!AC184-'[1]1.3_Banca Privada'!AB184</f>
        <v>33.470738480624412</v>
      </c>
      <c r="AE26" s="18">
        <v>71.557600683309005</v>
      </c>
      <c r="AF26" s="18">
        <v>37.475668322000026</v>
      </c>
      <c r="AG26" s="18">
        <v>117.00397148723997</v>
      </c>
    </row>
    <row r="27" spans="1:33" ht="16.2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  <c r="AB27" s="20">
        <f>'[1]1.3_Banca Privada'!AA189</f>
        <v>25.998894849129996</v>
      </c>
      <c r="AC27" s="20">
        <f>'[1]1.3_Banca Privada'!AB189-'[1]1.3_Banca Privada'!AA189</f>
        <v>6.3095288295405894</v>
      </c>
      <c r="AD27" s="20">
        <f>'[1]1.3_Banca Privada'!AC189-'[1]1.3_Banca Privada'!AB189</f>
        <v>33.470738480624412</v>
      </c>
      <c r="AE27" s="20">
        <v>71.557600683309005</v>
      </c>
      <c r="AF27" s="20">
        <v>37.475668322000026</v>
      </c>
      <c r="AG27" s="20">
        <v>117.00397148723997</v>
      </c>
    </row>
    <row r="31" spans="1:33" ht="16.2">
      <c r="B31" s="30" t="s">
        <v>68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33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33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  <c r="AD33" s="4" t="s">
        <v>101</v>
      </c>
      <c r="AE33" s="4" t="s">
        <v>103</v>
      </c>
      <c r="AF33" s="4" t="s">
        <v>105</v>
      </c>
      <c r="AG33" s="4" t="s">
        <v>107</v>
      </c>
    </row>
    <row r="34" spans="2:33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2:33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2:33" ht="16.2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  <c r="AB36" s="9">
        <f>('[1]1.3_Banca Privada'!AA15+'[1]1.3_Banca Privada'!AA19)</f>
        <v>509.15252248339993</v>
      </c>
      <c r="AC36" s="9">
        <f>('[1]1.3_Banca Privada'!AB15+'[1]1.3_Banca Privada'!AB19)</f>
        <v>551.75966403685993</v>
      </c>
      <c r="AD36" s="9">
        <f>('[1]1.3_Banca Privada'!AC15+'[1]1.3_Banca Privada'!AC19)</f>
        <v>682.76490924644008</v>
      </c>
      <c r="AE36" s="9">
        <v>533.57520614748</v>
      </c>
      <c r="AF36" s="9">
        <v>618.4717463110801</v>
      </c>
      <c r="AG36" s="9">
        <v>725.25227709982005</v>
      </c>
    </row>
    <row r="37" spans="2:33" ht="16.2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  <c r="AB37" s="21">
        <f>'[1]1.3_Banca Privada'!AA25</f>
        <v>2084.53512834602</v>
      </c>
      <c r="AC37" s="21">
        <f>'[1]1.3_Banca Privada'!AB25</f>
        <v>2112.0363766303399</v>
      </c>
      <c r="AD37" s="21">
        <f>'[1]1.3_Banca Privada'!AC25</f>
        <v>1935.5581600967398</v>
      </c>
      <c r="AE37" s="21">
        <v>1986.4077980847603</v>
      </c>
      <c r="AF37" s="21">
        <v>2018.6254839980802</v>
      </c>
      <c r="AG37" s="21">
        <v>2070.2693237216199</v>
      </c>
    </row>
    <row r="38" spans="2:33" ht="16.2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  <c r="AB38" s="9">
        <f>'[1]1.3_Banca Privada'!AA28</f>
        <v>1518.667192614</v>
      </c>
      <c r="AC38" s="9">
        <f>'[1]1.3_Banca Privada'!AB28</f>
        <v>1551.69039987582</v>
      </c>
      <c r="AD38" s="9">
        <f>'[1]1.3_Banca Privada'!AC28</f>
        <v>1549.28447704616</v>
      </c>
      <c r="AE38" s="9">
        <v>1622.6832364138399</v>
      </c>
      <c r="AF38" s="9">
        <v>1613.5781892770401</v>
      </c>
      <c r="AG38" s="9">
        <v>1575.7078835036</v>
      </c>
    </row>
    <row r="39" spans="2:33" ht="16.2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  <c r="AB39" s="9">
        <f>'[1]1.3_Banca Privada'!AA29</f>
        <v>-0.28399132476</v>
      </c>
      <c r="AC39" s="9">
        <f>'[1]1.3_Banca Privada'!AB29</f>
        <v>-0.60267637007999997</v>
      </c>
      <c r="AD39" s="9">
        <f>'[1]1.3_Banca Privada'!AC29</f>
        <v>-0.19442911810000002</v>
      </c>
      <c r="AE39" s="9">
        <v>-0.17985826084000001</v>
      </c>
      <c r="AF39" s="9">
        <v>-0.39903104612000001</v>
      </c>
      <c r="AG39" s="9">
        <v>-0.18103300138</v>
      </c>
    </row>
    <row r="40" spans="2:33" ht="16.2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  <c r="AB40" s="9">
        <f>'[1]1.3_Banca Privada'!AA35</f>
        <v>53.604528200840001</v>
      </c>
      <c r="AC40" s="9">
        <f>'[1]1.3_Banca Privada'!AB35</f>
        <v>54.660650582780001</v>
      </c>
      <c r="AD40" s="9">
        <f>'[1]1.3_Banca Privada'!AC35</f>
        <v>52.681782541670003</v>
      </c>
      <c r="AE40" s="9">
        <v>51.695693266159999</v>
      </c>
      <c r="AF40" s="9">
        <v>50.836122343440003</v>
      </c>
      <c r="AG40" s="9">
        <v>49.427259485960001</v>
      </c>
    </row>
    <row r="41" spans="2:33" ht="16.2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  <c r="AB41" s="9">
        <f>SUM('[1]1.3_Banca Privada'!AA34,'[1]1.3_Banca Privada'!AA36:AA41)</f>
        <v>100.98480928117995</v>
      </c>
      <c r="AC41" s="9">
        <f>SUM('[1]1.3_Banca Privada'!AB34,'[1]1.3_Banca Privada'!AB36:AB41)</f>
        <v>106.99524028429786</v>
      </c>
      <c r="AD41" s="9">
        <f>SUM('[1]1.3_Banca Privada'!AC34,'[1]1.3_Banca Privada'!AC36:AC41)</f>
        <v>117.87068256985179</v>
      </c>
      <c r="AE41" s="9">
        <v>121.82832132756286</v>
      </c>
      <c r="AF41" s="9">
        <v>149.65181690272729</v>
      </c>
      <c r="AG41" s="9">
        <v>159.95917641780309</v>
      </c>
    </row>
    <row r="42" spans="2:33" ht="16.2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  <c r="AB42" s="18">
        <f>'[1]1.3_Banca Privada'!AA42</f>
        <v>4266.6601896006796</v>
      </c>
      <c r="AC42" s="18">
        <f>'[1]1.3_Banca Privada'!AB42</f>
        <v>4376.5396550400183</v>
      </c>
      <c r="AD42" s="18">
        <f>'[1]1.3_Banca Privada'!AC42</f>
        <v>4337.9655823827616</v>
      </c>
      <c r="AE42" s="18">
        <v>4316.0103969789634</v>
      </c>
      <c r="AF42" s="18">
        <v>4450.7643277862471</v>
      </c>
      <c r="AG42" s="18">
        <v>4580.434887227424</v>
      </c>
    </row>
    <row r="43" spans="2:33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2:33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2:33" ht="16.2">
      <c r="B45" s="8" t="s">
        <v>41</v>
      </c>
      <c r="C45" s="8"/>
      <c r="D45" s="27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  <c r="AB45" s="9">
        <f>'[1]1.3_Banca Privada'!AA61</f>
        <v>3189.1130796000998</v>
      </c>
      <c r="AC45" s="9">
        <f>'[1]1.3_Banca Privada'!AB61</f>
        <v>3321.5202740565601</v>
      </c>
      <c r="AD45" s="9">
        <f>'[1]1.3_Banca Privada'!AC61</f>
        <v>3087.9840275578804</v>
      </c>
      <c r="AE45" s="9">
        <v>2929.34299240372</v>
      </c>
      <c r="AF45" s="9">
        <v>3198.0530200416001</v>
      </c>
      <c r="AG45" s="9">
        <v>3322.4161553968001</v>
      </c>
    </row>
    <row r="46" spans="2:33" ht="32.4">
      <c r="B46" s="12" t="s">
        <v>42</v>
      </c>
      <c r="C46" s="12"/>
      <c r="D46" s="27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7">
        <v>170.17467511400002</v>
      </c>
      <c r="U46" s="27">
        <v>214.60647444975001</v>
      </c>
      <c r="V46" s="27">
        <v>223.95663480669</v>
      </c>
      <c r="W46" s="27">
        <v>53.937229217020004</v>
      </c>
      <c r="X46" s="27">
        <v>53.941027130100004</v>
      </c>
      <c r="Y46" s="27">
        <v>54.995717234160004</v>
      </c>
      <c r="Z46" s="27">
        <v>84.507203112479999</v>
      </c>
      <c r="AA46" s="27">
        <v>84.004464367129998</v>
      </c>
      <c r="AB46" s="27">
        <f>SUM('[1]1.3_Banca Privada'!AA64:AA65)</f>
        <v>80.062668325640004</v>
      </c>
      <c r="AC46" s="27">
        <f>SUM('[1]1.3_Banca Privada'!AB64:AB65)</f>
        <v>57.533507627639999</v>
      </c>
      <c r="AD46" s="27">
        <f>SUM('[1]1.3_Banca Privada'!AC64:AC65)</f>
        <v>103.95206700259</v>
      </c>
      <c r="AE46" s="27">
        <v>265.77236163100002</v>
      </c>
      <c r="AF46" s="27">
        <v>130.07115868992</v>
      </c>
      <c r="AG46" s="27">
        <v>125.89225604494001</v>
      </c>
    </row>
    <row r="47" spans="2:33" ht="16.2">
      <c r="B47" s="8" t="s">
        <v>43</v>
      </c>
      <c r="C47" s="8"/>
      <c r="D47" s="27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f>'[1]1.3_Banca Privada'!AA66</f>
        <v>0</v>
      </c>
      <c r="AC47" s="9">
        <f>'[1]1.3_Banca Privada'!AB66</f>
        <v>0</v>
      </c>
      <c r="AD47" s="9">
        <f>'[1]1.3_Banca Privada'!AC66</f>
        <v>0</v>
      </c>
      <c r="AE47" s="9">
        <v>0</v>
      </c>
      <c r="AF47" s="9">
        <v>0</v>
      </c>
      <c r="AG47" s="9">
        <v>0</v>
      </c>
    </row>
    <row r="48" spans="2:33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f>'[1]1.3_Banca Privada'!AA68</f>
        <v>0</v>
      </c>
      <c r="AC48" s="9">
        <f>'[1]1.3_Banca Privada'!AB68</f>
        <v>0</v>
      </c>
      <c r="AD48" s="9">
        <f>'[1]1.3_Banca Privada'!AC68</f>
        <v>0</v>
      </c>
      <c r="AE48" s="9">
        <v>0</v>
      </c>
      <c r="AF48" s="9">
        <v>0</v>
      </c>
      <c r="AG48" s="9">
        <v>0</v>
      </c>
    </row>
    <row r="49" spans="2:33" ht="16.2">
      <c r="B49" s="23" t="s">
        <v>45</v>
      </c>
      <c r="C49" s="23"/>
      <c r="D49" s="27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  <c r="AB49" s="9">
        <f>SUM('[1]1.3_Banca Privada'!AA67,'[1]1.3_Banca Privada'!AA71:AA72)</f>
        <v>53.218060097339993</v>
      </c>
      <c r="AC49" s="9">
        <f>SUM('[1]1.3_Banca Privada'!AB67,'[1]1.3_Banca Privada'!AB71:AB72)</f>
        <v>51.977487610259999</v>
      </c>
      <c r="AD49" s="9">
        <f>SUM('[1]1.3_Banca Privada'!AC67,'[1]1.3_Banca Privada'!AC71:AC72)</f>
        <v>170.22882496595</v>
      </c>
      <c r="AE49" s="9">
        <v>76.783978238600014</v>
      </c>
      <c r="AF49" s="9">
        <v>57.05629038456</v>
      </c>
      <c r="AG49" s="9">
        <v>67.043289537159993</v>
      </c>
    </row>
    <row r="50" spans="2:33" ht="16.2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  <c r="AB50" s="18">
        <f>'[1]1.3_Banca Privada'!AA73</f>
        <v>3322.3938080230796</v>
      </c>
      <c r="AC50" s="18">
        <f>'[1]1.3_Banca Privada'!AB73</f>
        <v>3431.0312692944599</v>
      </c>
      <c r="AD50" s="18">
        <f>'[1]1.3_Banca Privada'!AC73</f>
        <v>3362.1649195264204</v>
      </c>
      <c r="AE50" s="18">
        <v>3271.8993322733199</v>
      </c>
      <c r="AF50" s="18">
        <v>3385.1804691160801</v>
      </c>
      <c r="AG50" s="18">
        <v>3515.3517009788998</v>
      </c>
    </row>
    <row r="51" spans="2:33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2:33" ht="16.2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  <c r="AB52" s="9">
        <f>'[1]1.3_Banca Privada'!AA85</f>
        <v>944.2663809899999</v>
      </c>
      <c r="AC52" s="9">
        <f>'[1]1.3_Banca Privada'!AB85</f>
        <v>945.50838565999993</v>
      </c>
      <c r="AD52" s="9">
        <f>'[1]1.3_Banca Privada'!AC85</f>
        <v>975.80066374000012</v>
      </c>
      <c r="AE52" s="9">
        <v>1044.11106518</v>
      </c>
      <c r="AF52" s="9">
        <v>1065.5838591699999</v>
      </c>
      <c r="AG52" s="9">
        <v>1065.0831858700001</v>
      </c>
    </row>
    <row r="53" spans="2:33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f>'[1]1.3_Banca Privada'!AA89</f>
        <v>0</v>
      </c>
      <c r="AC53" s="9">
        <f>'[1]1.3_Banca Privada'!AB89</f>
        <v>0</v>
      </c>
      <c r="AD53" s="9">
        <f>'[1]1.3_Banca Privada'!AC89</f>
        <v>0</v>
      </c>
      <c r="AE53" s="9">
        <v>0</v>
      </c>
      <c r="AF53" s="9">
        <v>0</v>
      </c>
      <c r="AG53" s="9">
        <v>0</v>
      </c>
    </row>
    <row r="54" spans="2:33" ht="16.2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  <c r="AB54" s="18">
        <f>'[1]1.3_Banca Privada'!AA91</f>
        <v>944.2663809899999</v>
      </c>
      <c r="AC54" s="18">
        <f>'[1]1.3_Banca Privada'!AB91</f>
        <v>945.50838565999993</v>
      </c>
      <c r="AD54" s="18">
        <f>'[1]1.3_Banca Privada'!AC91</f>
        <v>975.80066374000012</v>
      </c>
      <c r="AE54" s="18">
        <v>1044.11106518</v>
      </c>
      <c r="AF54" s="18">
        <v>1065.5838591699999</v>
      </c>
      <c r="AG54" s="18">
        <v>1065.0831858700001</v>
      </c>
    </row>
    <row r="55" spans="2:33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2:33" ht="16.2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  <c r="AB56" s="20">
        <f>'[1]1.3_Banca Privada'!AA95</f>
        <v>4266.6601890130796</v>
      </c>
      <c r="AC56" s="20">
        <f>'[1]1.3_Banca Privada'!AB95</f>
        <v>4376.5396549544603</v>
      </c>
      <c r="AD56" s="20">
        <f>'[1]1.3_Banca Privada'!AC95</f>
        <v>4337.9655832664203</v>
      </c>
      <c r="AE56" s="20">
        <v>4316.0103974533195</v>
      </c>
      <c r="AF56" s="20">
        <v>4450.7643282860799</v>
      </c>
      <c r="AG56" s="20">
        <v>4580.4348868488996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75DF94FB922B4FB444B1A1BA045EB9" ma:contentTypeVersion="4" ma:contentTypeDescription="Crear nuevo documento." ma:contentTypeScope="" ma:versionID="c2dfe1b15422072eecf2601541ad383d">
  <xsd:schema xmlns:xsd="http://www.w3.org/2001/XMLSchema" xmlns:xs="http://www.w3.org/2001/XMLSchema" xmlns:p="http://schemas.microsoft.com/office/2006/metadata/properties" xmlns:ns2="3b637cc8-befe-422f-b5c2-a6cce982f456" targetNamespace="http://schemas.microsoft.com/office/2006/metadata/properties" ma:root="true" ma:fieldsID="ee8e2736ce5fa37bbd337433744b3bd3" ns2:_="">
    <xsd:import namespace="3b637cc8-befe-422f-b5c2-a6cce982f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37cc8-befe-422f-b5c2-a6cce982f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5F480E-3634-4AC6-B941-001D384C640E}"/>
</file>

<file path=customXml/itemProps2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9626F-F649-4E6E-8735-11A9DD798FC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b6c8de-7d91-486f-b200-b43ad6f8b078"/>
    <ds:schemaRef ds:uri="http://schemas.microsoft.com/office/infopath/2007/PartnerControls"/>
    <ds:schemaRef ds:uri="http://www.w3.org/XML/1998/namespace"/>
    <ds:schemaRef ds:uri="816fd00f-3793-40ac-a962-5e9dd3a104d9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IFS</vt:lpstr>
      <vt:lpstr>Banking Segment</vt:lpstr>
      <vt:lpstr>Insurance Segment</vt:lpstr>
      <vt:lpstr>Wealth Management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Zolessi Nieto, Andrea Talia</cp:lastModifiedBy>
  <dcterms:created xsi:type="dcterms:W3CDTF">2020-09-28T20:40:35Z</dcterms:created>
  <dcterms:modified xsi:type="dcterms:W3CDTF">2025-08-07T17:34:03Z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0x0101009E75DF94FB922B4FB444B1A1BA045EB9</vt:lpwstr>
  </property>
  <property fmtid="{D5CDD505-2E9C-101B-9397-08002B2CF9AE}" pid="3" name="MediaServiceImageTags">
    <vt:lpwstr/>
  </property>
</Properties>
</file>